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05_環境イノベーション支援事業\令和8年度\04公募\"/>
    </mc:Choice>
  </mc:AlternateContent>
  <xr:revisionPtr revIDLastSave="0" documentId="13_ncr:1_{BAE13043-6942-4E0D-BDC4-0DAE096CE559}" xr6:coauthVersionLast="47" xr6:coauthVersionMax="47" xr10:uidLastSave="{00000000-0000-0000-0000-000000000000}"/>
  <bookViews>
    <workbookView xWindow="-120" yWindow="-120" windowWidth="29040" windowHeight="17520" xr2:uid="{CF26E043-94D6-4092-8BC2-4E0D4AC379F8}"/>
  </bookViews>
  <sheets>
    <sheet name="【必読】注意事項" sheetId="11" r:id="rId1"/>
    <sheet name="総額内訳表" sheetId="1" r:id="rId2"/>
    <sheet name="総額内訳表２【共同研究グループ】" sheetId="12" r:id="rId3"/>
    <sheet name="令和８年度【代表事業者】" sheetId="2" r:id="rId4"/>
    <sheet name="令和９年度【代表事業者】" sheetId="5" r:id="rId5"/>
    <sheet name="令和８年度【共同研究者】" sheetId="3" r:id="rId6"/>
    <sheet name="令和９年度【共同研究者】)" sheetId="8" r:id="rId7"/>
    <sheet name="総額内訳表【民間企業が共同研究グループの場合】" sheetId="13" r:id="rId8"/>
    <sheet name="令和　年度【民間企業が共同研究グループの場合】" sheetId="7" r:id="rId9"/>
  </sheets>
  <definedNames>
    <definedName name="_Hlk104902878" localSheetId="8">'令和　年度【民間企業が共同研究グループの場合】'!$A$5</definedName>
    <definedName name="_Hlk104902878" localSheetId="5">令和８年度【共同研究者】!$A$5</definedName>
    <definedName name="_Hlk104902878" localSheetId="3">令和８年度【代表事業者】!$A$5</definedName>
    <definedName name="_Hlk104902878" localSheetId="6">'令和９年度【共同研究者】)'!$A$5</definedName>
    <definedName name="_Hlk104902878" localSheetId="4">令和９年度【代表事業者】!$A$5</definedName>
    <definedName name="_Hlk105002810" localSheetId="8">'令和　年度【民間企業が共同研究グループの場合】'!$A$5</definedName>
    <definedName name="_Hlk105002810" localSheetId="5">令和８年度【共同研究者】!$A$5</definedName>
    <definedName name="_Hlk105002810" localSheetId="3">令和８年度【代表事業者】!$A$5</definedName>
    <definedName name="_Hlk105002810" localSheetId="6">'令和９年度【共同研究者】)'!$A$5</definedName>
    <definedName name="_Hlk105002810" localSheetId="4">令和９年度【代表事業者】!$A$5</definedName>
    <definedName name="_xlnm.Print_Area" localSheetId="1">総額内訳表!$A$1:$E$39</definedName>
    <definedName name="_xlnm.Print_Area" localSheetId="7">総額内訳表【民間企業が共同研究グループの場合】!$A$1:$E$21</definedName>
    <definedName name="_xlnm.Print_Area" localSheetId="8">'令和　年度【民間企業が共同研究グループの場合】'!$A$1:$E$37</definedName>
    <definedName name="_xlnm.Print_Area" localSheetId="5">令和８年度【共同研究者】!$A$1:$E$38</definedName>
    <definedName name="_xlnm.Print_Area" localSheetId="3">令和８年度【代表事業者】!$A$1:$E$39</definedName>
    <definedName name="_xlnm.Print_Area" localSheetId="6">'令和９年度【共同研究者】)'!$A$1:$E$38</definedName>
    <definedName name="_xlnm.Print_Area" localSheetId="4">令和９年度【代表事業者】!$A$1:$E$39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3" l="1"/>
  <c r="D18" i="13"/>
  <c r="D19" i="13" s="1"/>
  <c r="C18" i="13"/>
  <c r="E17" i="13"/>
  <c r="E16" i="13"/>
  <c r="E15" i="13"/>
  <c r="E14" i="13"/>
  <c r="E13" i="13"/>
  <c r="E12" i="13"/>
  <c r="D11" i="13"/>
  <c r="C11" i="13"/>
  <c r="E10" i="13"/>
  <c r="E7" i="7"/>
  <c r="E8" i="7"/>
  <c r="D20" i="12"/>
  <c r="C20" i="12"/>
  <c r="D35" i="12"/>
  <c r="C35" i="12"/>
  <c r="E24" i="12"/>
  <c r="E9" i="12"/>
  <c r="E34" i="12"/>
  <c r="D33" i="12"/>
  <c r="C33" i="12"/>
  <c r="E33" i="12" s="1"/>
  <c r="E32" i="12"/>
  <c r="E31" i="12"/>
  <c r="E30" i="12"/>
  <c r="E29" i="12"/>
  <c r="E28" i="12"/>
  <c r="E27" i="12"/>
  <c r="E26" i="12"/>
  <c r="D26" i="12"/>
  <c r="C26" i="12"/>
  <c r="E35" i="12" s="1"/>
  <c r="E25" i="12"/>
  <c r="E19" i="12"/>
  <c r="D18" i="12"/>
  <c r="C18" i="12"/>
  <c r="E18" i="12" s="1"/>
  <c r="E17" i="12"/>
  <c r="E16" i="12"/>
  <c r="E15" i="12"/>
  <c r="E14" i="12"/>
  <c r="E13" i="12"/>
  <c r="E12" i="12"/>
  <c r="D11" i="12"/>
  <c r="C11" i="12"/>
  <c r="E11" i="12" s="1"/>
  <c r="E10" i="12"/>
  <c r="E25" i="8"/>
  <c r="D24" i="8"/>
  <c r="D11" i="8"/>
  <c r="D27" i="8" s="1"/>
  <c r="E8" i="8"/>
  <c r="E7" i="8"/>
  <c r="E11" i="8" s="1"/>
  <c r="E27" i="8" s="1"/>
  <c r="E18" i="13" l="1"/>
  <c r="E11" i="13"/>
  <c r="C19" i="13"/>
  <c r="E19" i="13" s="1"/>
  <c r="E20" i="12"/>
  <c r="E27" i="3"/>
  <c r="D27" i="3"/>
  <c r="D24" i="3"/>
  <c r="E25" i="3"/>
  <c r="E22" i="3"/>
  <c r="E20" i="3"/>
  <c r="E18" i="3"/>
  <c r="E16" i="3"/>
  <c r="E14" i="3"/>
  <c r="E12" i="3"/>
  <c r="D11" i="3"/>
  <c r="E11" i="3"/>
  <c r="E7" i="3"/>
  <c r="E8" i="3"/>
  <c r="E28" i="5"/>
  <c r="E25" i="5"/>
  <c r="D25" i="5"/>
  <c r="E24" i="5"/>
  <c r="D24" i="5"/>
  <c r="E22" i="5"/>
  <c r="E20" i="5"/>
  <c r="E18" i="5"/>
  <c r="E16" i="5"/>
  <c r="E14" i="5"/>
  <c r="E12" i="5"/>
  <c r="D11" i="5"/>
  <c r="E11" i="5"/>
  <c r="E9" i="5"/>
  <c r="E7" i="5"/>
  <c r="D24" i="2"/>
  <c r="D25" i="2" s="1"/>
  <c r="E22" i="2"/>
  <c r="E20" i="2"/>
  <c r="E18" i="2"/>
  <c r="E16" i="2"/>
  <c r="E14" i="2"/>
  <c r="E12" i="2"/>
  <c r="D11" i="2"/>
  <c r="E11" i="2"/>
  <c r="E9" i="2"/>
  <c r="E7" i="2"/>
  <c r="E37" i="1"/>
  <c r="E38" i="1"/>
  <c r="D37" i="1"/>
  <c r="C37" i="1"/>
  <c r="D12" i="1"/>
  <c r="C12" i="1"/>
  <c r="C30" i="1"/>
  <c r="C39" i="1" s="1"/>
  <c r="D30" i="1"/>
  <c r="E30" i="1" s="1"/>
  <c r="E28" i="1"/>
  <c r="D19" i="1"/>
  <c r="C19" i="1"/>
  <c r="E33" i="1"/>
  <c r="E32" i="1"/>
  <c r="E31" i="1"/>
  <c r="E8" i="5"/>
  <c r="E10" i="1"/>
  <c r="E8" i="2"/>
  <c r="E24" i="3" l="1"/>
  <c r="E24" i="2"/>
  <c r="E25" i="2" s="1"/>
  <c r="E28" i="2" s="1"/>
  <c r="D39" i="1"/>
  <c r="E39" i="1"/>
  <c r="E22" i="8" l="1"/>
  <c r="E20" i="8"/>
  <c r="E18" i="8"/>
  <c r="E16" i="8"/>
  <c r="E36" i="1"/>
  <c r="E35" i="1"/>
  <c r="E34" i="1"/>
  <c r="E29" i="1"/>
  <c r="E23" i="1"/>
  <c r="E21" i="1"/>
  <c r="E18" i="1"/>
  <c r="E17" i="1"/>
  <c r="E16" i="1"/>
  <c r="E15" i="1"/>
  <c r="E14" i="1"/>
  <c r="E10" i="2"/>
  <c r="E11" i="1"/>
  <c r="E19" i="1" l="1"/>
  <c r="E24" i="8"/>
  <c r="C20" i="1"/>
  <c r="C22" i="1" s="1"/>
  <c r="D20" i="1"/>
  <c r="D22" i="1" s="1"/>
  <c r="E14" i="8"/>
  <c r="E12" i="8"/>
  <c r="E10" i="8"/>
  <c r="E9" i="8"/>
  <c r="E10" i="3"/>
  <c r="E9" i="3"/>
  <c r="D24" i="7"/>
  <c r="E22" i="7"/>
  <c r="E20" i="7"/>
  <c r="E18" i="7"/>
  <c r="E16" i="7"/>
  <c r="E14" i="7"/>
  <c r="E12" i="7"/>
  <c r="D11" i="7"/>
  <c r="E10" i="7"/>
  <c r="E9" i="7"/>
  <c r="D25" i="7" l="1"/>
  <c r="E22" i="1"/>
  <c r="E11" i="7"/>
  <c r="E24" i="7"/>
  <c r="E25" i="7" l="1"/>
  <c r="E10" i="5"/>
  <c r="E24" i="1" l="1"/>
  <c r="E13" i="1"/>
  <c r="E12" i="1" l="1"/>
  <c r="E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B26" authorId="0" shapeId="0" xr:uid="{32BB8F84-FFD6-419E-9EBA-3E2954437A7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shinjigyo02</author>
  </authors>
  <commentList>
    <comment ref="B26" authorId="0" shapeId="0" xr:uid="{FE4441F3-E119-46BE-B25B-51F33FDC6D6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研究連携先が２つ
以上ある場合は
それぞれの金額を
記載すること。
</t>
        </r>
      </text>
    </comment>
  </commentList>
</comments>
</file>

<file path=xl/sharedStrings.xml><?xml version="1.0" encoding="utf-8"?>
<sst xmlns="http://schemas.openxmlformats.org/spreadsheetml/2006/main" count="350" uniqueCount="121">
  <si>
    <t>区分</t>
  </si>
  <si>
    <t>合　計</t>
  </si>
  <si>
    <t>物品費</t>
  </si>
  <si>
    <t>（大区分）</t>
  </si>
  <si>
    <t>設備備品費</t>
  </si>
  <si>
    <t>消耗品費</t>
  </si>
  <si>
    <t>小　　計　</t>
  </si>
  <si>
    <t>　謝　　　金</t>
  </si>
  <si>
    <t>　旅　　　費</t>
  </si>
  <si>
    <t>その他</t>
  </si>
  <si>
    <t>外注費</t>
  </si>
  <si>
    <t>通信運搬費</t>
  </si>
  <si>
    <t>光熱水費</t>
  </si>
  <si>
    <t>諸経費</t>
  </si>
  <si>
    <t>小　　計</t>
  </si>
  <si>
    <t>　総　経　費</t>
  </si>
  <si>
    <t>（千円未満切り捨て）</t>
  </si>
  <si>
    <t>（大区分）</t>
    <phoneticPr fontId="3"/>
  </si>
  <si>
    <t>令和８年度</t>
    <phoneticPr fontId="3"/>
  </si>
  <si>
    <t>令和９年度</t>
    <phoneticPr fontId="3"/>
  </si>
  <si>
    <t>　最終補助金充当額</t>
    <rPh sb="1" eb="3">
      <t>サイシュウ</t>
    </rPh>
    <phoneticPr fontId="3"/>
  </si>
  <si>
    <t>間接経費</t>
  </si>
  <si>
    <t>積算基礎</t>
  </si>
  <si>
    <t>（消費税込み）</t>
  </si>
  <si>
    <r>
      <t>(</t>
    </r>
    <r>
      <rPr>
        <sz val="10.5"/>
        <color theme="1"/>
        <rFont val="ＭＳ 明朝"/>
        <family val="1"/>
        <charset val="128"/>
      </rPr>
      <t>消費税込み</t>
    </r>
    <r>
      <rPr>
        <sz val="10.5"/>
        <color theme="1"/>
        <rFont val="Century"/>
        <family val="1"/>
      </rPr>
      <t>)</t>
    </r>
  </si>
  <si>
    <r>
      <t>(</t>
    </r>
    <r>
      <rPr>
        <sz val="10.5"/>
        <color theme="1"/>
        <rFont val="ＭＳ 明朝"/>
        <family val="1"/>
        <charset val="128"/>
      </rPr>
      <t>消費税抜き</t>
    </r>
    <r>
      <rPr>
        <sz val="10.5"/>
        <color theme="1"/>
        <rFont val="Century"/>
        <family val="1"/>
      </rPr>
      <t>)</t>
    </r>
  </si>
  <si>
    <t>設備</t>
  </si>
  <si>
    <t>備品費</t>
  </si>
  <si>
    <t>消耗</t>
  </si>
  <si>
    <t>品費</t>
  </si>
  <si>
    <t>謝金</t>
  </si>
  <si>
    <t>旅費</t>
  </si>
  <si>
    <t>通信運</t>
  </si>
  <si>
    <t>搬費</t>
  </si>
  <si>
    <t>光熱</t>
  </si>
  <si>
    <t>水費</t>
  </si>
  <si>
    <t>留意事項</t>
  </si>
  <si>
    <t>１　本事業に係る補助対象経費については、人件費を除く調査研究に必要な費用を対象とします。</t>
  </si>
  <si>
    <t>２　消費税及び地方消費税は補助対象外です。</t>
  </si>
  <si>
    <t>○　経費区分　</t>
  </si>
  <si>
    <t>・謝  　　金：アドバイザーや外部の有識者による技術指導に対する謝金に要する経費</t>
  </si>
  <si>
    <t>・旅　　  費：補助事業に必要な旅費、滞在費及び交通費</t>
  </si>
  <si>
    <t>・設備備品費：補助事業の実施に必要な機械装置、工具器具の購入、製作、改良又はその据付、修繕等に要する経費</t>
    <phoneticPr fontId="3"/>
  </si>
  <si>
    <t>　　　　　　　(耐用年数1年以上かつ取得価格が10万円以上のもの)</t>
    <phoneticPr fontId="3"/>
  </si>
  <si>
    <t>・消耗品費：補助事業の実施に必要な原材料、部品、消耗品等の購入に要する経費</t>
    <phoneticPr fontId="3"/>
  </si>
  <si>
    <t>　　　　　 (耐用年数が1年未満又は取得価額が10万円未満のもの)</t>
    <phoneticPr fontId="3"/>
  </si>
  <si>
    <t>最終補助金充当額（千円未満切り捨て）</t>
    <rPh sb="0" eb="2">
      <t>サイシュウ</t>
    </rPh>
    <rPh sb="2" eb="8">
      <t>ホジョキンジュウトウガク</t>
    </rPh>
    <rPh sb="9" eb="13">
      <t>センエンミマン</t>
    </rPh>
    <rPh sb="13" eb="14">
      <t>キ</t>
    </rPh>
    <rPh sb="15" eb="16">
      <t>ス</t>
    </rPh>
    <phoneticPr fontId="3"/>
  </si>
  <si>
    <t>　　　　　　　外注先への支払に要する経費</t>
    <phoneticPr fontId="3"/>
  </si>
  <si>
    <t>・外  注  費：原材料の再加工、設計、分析、試験、調査等を外部（外注先の機器を使って自ら行う場合を含む。）で行う場合に</t>
    <phoneticPr fontId="3"/>
  </si>
  <si>
    <t>間接経費</t>
    <rPh sb="0" eb="4">
      <t>カンセツケイヒ</t>
    </rPh>
    <phoneticPr fontId="3"/>
  </si>
  <si>
    <t>合計</t>
    <rPh sb="0" eb="2">
      <t>ゴウケイ</t>
    </rPh>
    <phoneticPr fontId="3"/>
  </si>
  <si>
    <t>小 計</t>
    <phoneticPr fontId="3"/>
  </si>
  <si>
    <t>小　計</t>
    <phoneticPr fontId="3"/>
  </si>
  <si>
    <t>対象経費</t>
    <phoneticPr fontId="3"/>
  </si>
  <si>
    <r>
      <t>(</t>
    </r>
    <r>
      <rPr>
        <sz val="10.5"/>
        <color theme="1"/>
        <rFont val="ＭＳ 明朝"/>
        <family val="1"/>
        <charset val="128"/>
      </rPr>
      <t>消費税込み</t>
    </r>
    <r>
      <rPr>
        <sz val="10.5"/>
        <color theme="1"/>
        <rFont val="Century"/>
        <family val="1"/>
      </rPr>
      <t>)</t>
    </r>
    <phoneticPr fontId="3"/>
  </si>
  <si>
    <t>⓵補助対象経費</t>
    <rPh sb="1" eb="7">
      <t>ホジョタイショウケイヒ</t>
    </rPh>
    <phoneticPr fontId="3"/>
  </si>
  <si>
    <t>⓶補助対象経費</t>
    <rPh sb="1" eb="7">
      <t>ホジョタイショウケイヒ</t>
    </rPh>
    <phoneticPr fontId="3"/>
  </si>
  <si>
    <t>①補助対象経費</t>
    <rPh sb="1" eb="5">
      <t>ホジョタイショウ</t>
    </rPh>
    <rPh sb="5" eb="7">
      <t>ケイヒ</t>
    </rPh>
    <phoneticPr fontId="3"/>
  </si>
  <si>
    <t>②補助対象経費</t>
    <rPh sb="1" eb="3">
      <t>ホジョ</t>
    </rPh>
    <rPh sb="3" eb="7">
      <t>タイショウケイヒ</t>
    </rPh>
    <phoneticPr fontId="3"/>
  </si>
  <si>
    <t>着色セルのみ入力</t>
    <rPh sb="0" eb="2">
      <t>チャクショク</t>
    </rPh>
    <rPh sb="6" eb="8">
      <t>ニュウリョク</t>
    </rPh>
    <phoneticPr fontId="3"/>
  </si>
  <si>
    <t>　（令和　年度）共同研究グループ（○○○○株式会社）</t>
    <rPh sb="8" eb="10">
      <t>キョウドウ</t>
    </rPh>
    <rPh sb="10" eb="12">
      <t>ケンキュウ</t>
    </rPh>
    <phoneticPr fontId="3"/>
  </si>
  <si>
    <t>・間接経費：直接経費以外に必要となる一般管理費(直接経費の30%以内)</t>
    <phoneticPr fontId="3"/>
  </si>
  <si>
    <r>
      <t xml:space="preserve">       </t>
    </r>
    <r>
      <rPr>
        <sz val="10.5"/>
        <color theme="1"/>
        <rFont val="ＭＳ 明朝"/>
        <family val="1"/>
        <charset val="128"/>
      </rPr>
      <t>テーマ名：</t>
    </r>
    <r>
      <rPr>
        <sz val="10.5"/>
        <color rgb="FF0070C0"/>
        <rFont val="Segoe UI Symbol"/>
        <family val="1"/>
      </rPr>
      <t>△△</t>
    </r>
    <r>
      <rPr>
        <sz val="10.5"/>
        <color rgb="FF0070C0"/>
        <rFont val="ＭＳ 明朝"/>
        <family val="1"/>
        <charset val="128"/>
      </rPr>
      <t>のための</t>
    </r>
    <r>
      <rPr>
        <sz val="10.5"/>
        <color rgb="FF0070C0"/>
        <rFont val="Segoe UI Symbol"/>
        <family val="1"/>
      </rPr>
      <t>○○</t>
    </r>
    <r>
      <rPr>
        <sz val="10.5"/>
        <color rgb="FF0070C0"/>
        <rFont val="ＭＳ 明朝"/>
        <family val="1"/>
        <charset val="128"/>
      </rPr>
      <t>事業化可能性の調査</t>
    </r>
    <phoneticPr fontId="3"/>
  </si>
  <si>
    <t>（２）可能性調査費項目別明細表</t>
    <rPh sb="3" eb="8">
      <t>カノウセイチョウサ</t>
    </rPh>
    <rPh sb="8" eb="9">
      <t>ヒ</t>
    </rPh>
    <phoneticPr fontId="3"/>
  </si>
  <si>
    <t>　　</t>
    <phoneticPr fontId="3"/>
  </si>
  <si>
    <r>
      <t>テーマ名：</t>
    </r>
    <r>
      <rPr>
        <sz val="11"/>
        <color rgb="FF0070C0"/>
        <rFont val="ＭＳ ゴシック"/>
        <family val="3"/>
        <charset val="128"/>
      </rPr>
      <t>△△のための○○事業化可能性の調査</t>
    </r>
    <rPh sb="3" eb="4">
      <t>メイ</t>
    </rPh>
    <phoneticPr fontId="3"/>
  </si>
  <si>
    <r>
      <t>　（令和８年度）代表事業者（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8" eb="10">
      <t>ダイヒョウ</t>
    </rPh>
    <rPh sb="10" eb="13">
      <t>ジギョウシャ</t>
    </rPh>
    <phoneticPr fontId="3"/>
  </si>
  <si>
    <r>
      <t>　（令和９年度）代表事業者（</t>
    </r>
    <r>
      <rPr>
        <sz val="10.5"/>
        <color rgb="FF0070C0"/>
        <rFont val="ＭＳ 明朝"/>
        <family val="1"/>
        <charset val="128"/>
      </rPr>
      <t>○○○○株式会社</t>
    </r>
    <r>
      <rPr>
        <sz val="10.5"/>
        <color theme="1"/>
        <rFont val="ＭＳ 明朝"/>
        <family val="1"/>
        <charset val="128"/>
      </rPr>
      <t>）</t>
    </r>
    <rPh sb="8" eb="10">
      <t>ダイヒョウ</t>
    </rPh>
    <rPh sb="10" eb="13">
      <t>ジギョウシャ</t>
    </rPh>
    <phoneticPr fontId="3"/>
  </si>
  <si>
    <r>
      <t>　（令和８年度）共同研究者（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8" eb="13">
      <t>キョウドウケンキュウシャ</t>
    </rPh>
    <rPh sb="14" eb="20">
      <t>コクリツダイガクホウジン</t>
    </rPh>
    <rPh sb="22" eb="24">
      <t>ダイガク</t>
    </rPh>
    <phoneticPr fontId="3"/>
  </si>
  <si>
    <r>
      <t>　（令和９年度）共同研究者（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rPh sb="8" eb="13">
      <t>キョウドウケンキュウシャ</t>
    </rPh>
    <rPh sb="14" eb="20">
      <t>コクリツダイガクホウジン</t>
    </rPh>
    <rPh sb="22" eb="24">
      <t>ダイガク</t>
    </rPh>
    <phoneticPr fontId="3"/>
  </si>
  <si>
    <t>着色セルのみ入力</t>
    <phoneticPr fontId="3"/>
  </si>
  <si>
    <r>
      <t>　　　代表事業者（</t>
    </r>
    <r>
      <rPr>
        <sz val="11"/>
        <color rgb="FF0070C0"/>
        <rFont val="游ゴシック"/>
        <family val="3"/>
        <charset val="128"/>
        <scheme val="minor"/>
      </rPr>
      <t>○○○○株式会社</t>
    </r>
    <r>
      <rPr>
        <sz val="11"/>
        <color theme="1"/>
        <rFont val="游ゴシック"/>
        <family val="2"/>
        <charset val="128"/>
        <scheme val="minor"/>
      </rPr>
      <t>）</t>
    </r>
    <rPh sb="3" eb="5">
      <t>ダイヒョウ</t>
    </rPh>
    <rPh sb="5" eb="8">
      <t>ジギョウシャ</t>
    </rPh>
    <phoneticPr fontId="3"/>
  </si>
  <si>
    <t>補助対象経費①　小　計</t>
    <rPh sb="0" eb="6">
      <t>ホジョタイショウケイヒ</t>
    </rPh>
    <rPh sb="8" eb="9">
      <t>ショウ</t>
    </rPh>
    <rPh sb="10" eb="11">
      <t>ケイ</t>
    </rPh>
    <phoneticPr fontId="3"/>
  </si>
  <si>
    <t>研究連携費               
補助対象経費②</t>
    <rPh sb="21" eb="23">
      <t>ホジョ</t>
    </rPh>
    <rPh sb="23" eb="25">
      <t>タイショウ</t>
    </rPh>
    <rPh sb="25" eb="27">
      <t>ケイヒ</t>
    </rPh>
    <phoneticPr fontId="3"/>
  </si>
  <si>
    <t>　補助対象経費合計（①＋②）</t>
    <rPh sb="1" eb="3">
      <t>ホジョ</t>
    </rPh>
    <rPh sb="3" eb="5">
      <t>タイショウ</t>
    </rPh>
    <rPh sb="5" eb="7">
      <t>ケイヒ</t>
    </rPh>
    <rPh sb="7" eb="9">
      <t>ゴウケイ</t>
    </rPh>
    <phoneticPr fontId="3"/>
  </si>
  <si>
    <t>補助対象経費①　小計</t>
    <rPh sb="0" eb="6">
      <t>ホジョタイショウケイヒ</t>
    </rPh>
    <rPh sb="8" eb="10">
      <t>ショウケイ</t>
    </rPh>
    <phoneticPr fontId="3"/>
  </si>
  <si>
    <t>研究連携費（②）</t>
    <rPh sb="4" eb="5">
      <t>ヒ</t>
    </rPh>
    <phoneticPr fontId="3"/>
  </si>
  <si>
    <t>補助対象経費合計（①＋②）</t>
    <rPh sb="0" eb="2">
      <t>ホジョ</t>
    </rPh>
    <rPh sb="2" eb="4">
      <t>タイショウ</t>
    </rPh>
    <rPh sb="4" eb="6">
      <t>ケイヒ</t>
    </rPh>
    <rPh sb="6" eb="8">
      <t>ゴウケイ</t>
    </rPh>
    <phoneticPr fontId="3"/>
  </si>
  <si>
    <t>（１）総括表（補助対象経費）</t>
    <rPh sb="3" eb="6">
      <t>ソウカツヒョウ</t>
    </rPh>
    <rPh sb="7" eb="13">
      <t>ホジョタイショウケイヒ</t>
    </rPh>
    <phoneticPr fontId="3"/>
  </si>
  <si>
    <t>（１）全てのExcelシートは保護されており、黄色で着色されたセルのみ入力可能と</t>
    <phoneticPr fontId="3"/>
  </si>
  <si>
    <t>　なっております。</t>
    <phoneticPr fontId="3"/>
  </si>
  <si>
    <t>　ことは可能ですので、行の高さを調整して入力ください。</t>
    <rPh sb="11" eb="12">
      <t>ギョウ</t>
    </rPh>
    <rPh sb="13" eb="14">
      <t>タカ</t>
    </rPh>
    <rPh sb="16" eb="18">
      <t>チョウセイ</t>
    </rPh>
    <rPh sb="20" eb="22">
      <t>ニュウリョク</t>
    </rPh>
    <phoneticPr fontId="3"/>
  </si>
  <si>
    <t>　１ページ内に収める形にしてください。</t>
    <rPh sb="5" eb="6">
      <t>ナイ</t>
    </rPh>
    <rPh sb="7" eb="8">
      <t>オサ</t>
    </rPh>
    <rPh sb="10" eb="11">
      <t>カタチ</t>
    </rPh>
    <phoneticPr fontId="3"/>
  </si>
  <si>
    <t>　　ただし、ページ下部の留意事項がはみでることは問題ありません。</t>
    <rPh sb="9" eb="11">
      <t>カブ</t>
    </rPh>
    <rPh sb="12" eb="16">
      <t>リュウイジコウ</t>
    </rPh>
    <rPh sb="24" eb="26">
      <t>モンダイ</t>
    </rPh>
    <phoneticPr fontId="3"/>
  </si>
  <si>
    <t>基礎実験型可能性調査費用総額内訳表</t>
    <rPh sb="0" eb="4">
      <t>キソジッケン</t>
    </rPh>
    <rPh sb="4" eb="5">
      <t>ガタ</t>
    </rPh>
    <rPh sb="5" eb="10">
      <t>カノウセイチョウサ</t>
    </rPh>
    <phoneticPr fontId="3"/>
  </si>
  <si>
    <t>１．○○装置　@ 530,200円</t>
    <phoneticPr fontId="3"/>
  </si>
  <si>
    <t>１．△△材料　@ 550円/100g×9,000g=49,500円
２．□□溶液　@ 26,100円×3本=78,300円
３．○○管　@ 3,400円×20本=68,000円</t>
    <phoneticPr fontId="3"/>
  </si>
  <si>
    <t>１．○○分析　@ 42,000円
２．××加工  @ 85,500円
３．□□調査　@ 44,100円</t>
    <phoneticPr fontId="3"/>
  </si>
  <si>
    <t>１．□□使用料　@ 19,800円</t>
    <phoneticPr fontId="3"/>
  </si>
  <si>
    <t>１．△△材料　@ 26,000円×5個=130,000円
２．□□キット　@ 37,000円×3個=111,000円
３．○○試薬　@ 9,000円×8本=72,000円
４．××ボード　@ 38,350円×4個=153,400円</t>
    <phoneticPr fontId="3"/>
  </si>
  <si>
    <t>１．宮崎～東京（１泊）　　　@ 55,000円×1人×2回=110,000円</t>
    <phoneticPr fontId="3"/>
  </si>
  <si>
    <t>１．○○測定　@ 46,750円×4回=187,000円</t>
    <phoneticPr fontId="3"/>
  </si>
  <si>
    <t>１．□□使用料　@ 11,000×5回=55,000円</t>
    <phoneticPr fontId="3"/>
  </si>
  <si>
    <t>１．□□使用料　@ 2,750円×20回=55,000円</t>
    <phoneticPr fontId="3"/>
  </si>
  <si>
    <t>１．○○加工　@ 14,300円×10個=143,000円
２．××試験　@ 22,000円×3回=66,000円</t>
    <phoneticPr fontId="3"/>
  </si>
  <si>
    <t>1.一般管理費　＠165，000円</t>
    <rPh sb="2" eb="7">
      <t>イッパンカンリヒ</t>
    </rPh>
    <rPh sb="16" eb="17">
      <t>エン</t>
    </rPh>
    <phoneticPr fontId="3"/>
  </si>
  <si>
    <t xml:space="preserve">１．国立大学法人□□大学　@ 715,000円    </t>
    <phoneticPr fontId="3"/>
  </si>
  <si>
    <t>１．△△材料　@ 46,000円
２．□□キット　@ 75,000円
３．○○試薬　@ 4,500円×20本=90,000円
４．××溶液　@ 11,000円
５．△△管　@ 1,600×40本=64,000円</t>
    <phoneticPr fontId="3"/>
  </si>
  <si>
    <t>１．○○加工　@ 48,000円
２．××試験　@ 21,000円×4回=84,000円</t>
    <phoneticPr fontId="3"/>
  </si>
  <si>
    <t>１．□□使用料　@ 5,500円×10回=55,000円</t>
    <phoneticPr fontId="3"/>
  </si>
  <si>
    <t>1.一般管理費　＠141,900円</t>
    <phoneticPr fontId="3"/>
  </si>
  <si>
    <t xml:space="preserve">１．△△材料　@ 35,500円×1個=35,500円
２．○○シート　@ 4,500円×30枚=135,000円
３．××ボード　@ 38,500円×3個=115,500円
</t>
    <phoneticPr fontId="3"/>
  </si>
  <si>
    <t>（2）入力可能なセルの青色の数字は記載例です。実際の予算案の数字に修正後、</t>
    <rPh sb="11" eb="13">
      <t>アオイロ</t>
    </rPh>
    <rPh sb="14" eb="16">
      <t>スウジ</t>
    </rPh>
    <rPh sb="17" eb="20">
      <t>キサイレイ</t>
    </rPh>
    <rPh sb="23" eb="25">
      <t>ジッサイ</t>
    </rPh>
    <rPh sb="26" eb="29">
      <t>ヨサンアン</t>
    </rPh>
    <rPh sb="30" eb="32">
      <t>スウジ</t>
    </rPh>
    <rPh sb="33" eb="35">
      <t>シュウセイ</t>
    </rPh>
    <rPh sb="35" eb="36">
      <t>ゴ</t>
    </rPh>
    <phoneticPr fontId="3"/>
  </si>
  <si>
    <t>　区別するために黒色に変更してください。</t>
    <rPh sb="1" eb="3">
      <t>クベツ</t>
    </rPh>
    <rPh sb="8" eb="10">
      <t>クロイロ</t>
    </rPh>
    <rPh sb="11" eb="13">
      <t>ヘンコウ</t>
    </rPh>
    <phoneticPr fontId="3"/>
  </si>
  <si>
    <t>（3）積算基礎を入力する時などに、入力欄が不足する場合は、行の高さを変更する</t>
    <rPh sb="3" eb="5">
      <t>セキサン</t>
    </rPh>
    <rPh sb="5" eb="7">
      <t>キソ</t>
    </rPh>
    <rPh sb="8" eb="10">
      <t>ニュウリョク</t>
    </rPh>
    <rPh sb="12" eb="13">
      <t>トキ</t>
    </rPh>
    <rPh sb="17" eb="19">
      <t>ニュウリョク</t>
    </rPh>
    <rPh sb="19" eb="20">
      <t>ラン</t>
    </rPh>
    <rPh sb="21" eb="23">
      <t>フソク</t>
    </rPh>
    <rPh sb="25" eb="27">
      <t>バアイ</t>
    </rPh>
    <rPh sb="29" eb="30">
      <t>ギョウ</t>
    </rPh>
    <rPh sb="31" eb="32">
      <t>タカ</t>
    </rPh>
    <rPh sb="34" eb="36">
      <t>ヘンコウ</t>
    </rPh>
    <phoneticPr fontId="3"/>
  </si>
  <si>
    <t>（4）使用しない予算項目の欄は行の高さを調整して、可能な限り１年度のシートを</t>
    <rPh sb="3" eb="5">
      <t>シヨウ</t>
    </rPh>
    <rPh sb="8" eb="10">
      <t>ヨサン</t>
    </rPh>
    <rPh sb="10" eb="12">
      <t>コウモク</t>
    </rPh>
    <rPh sb="13" eb="14">
      <t>ラン</t>
    </rPh>
    <rPh sb="15" eb="16">
      <t>ギョウ</t>
    </rPh>
    <rPh sb="17" eb="18">
      <t>タカ</t>
    </rPh>
    <rPh sb="20" eb="22">
      <t>チョウセイ</t>
    </rPh>
    <rPh sb="25" eb="27">
      <t>カノウ</t>
    </rPh>
    <rPh sb="28" eb="29">
      <t>カギ</t>
    </rPh>
    <rPh sb="31" eb="33">
      <t>ネンド</t>
    </rPh>
    <phoneticPr fontId="3"/>
  </si>
  <si>
    <t>補助対象経費　計</t>
    <rPh sb="0" eb="6">
      <t>ホジョタイショウケイヒ</t>
    </rPh>
    <rPh sb="7" eb="8">
      <t>ケイ</t>
    </rPh>
    <phoneticPr fontId="3"/>
  </si>
  <si>
    <t>研究費用総額内訳表と項目別明細書の記載にあたっての注意事項</t>
    <rPh sb="0" eb="4">
      <t>ケンキュウヒヨウ</t>
    </rPh>
    <rPh sb="4" eb="6">
      <t>ソウガク</t>
    </rPh>
    <rPh sb="6" eb="9">
      <t>ウチワケヒョウ</t>
    </rPh>
    <rPh sb="10" eb="12">
      <t>コウモク</t>
    </rPh>
    <rPh sb="12" eb="13">
      <t>ベツ</t>
    </rPh>
    <rPh sb="13" eb="16">
      <t>メイサイショ</t>
    </rPh>
    <rPh sb="17" eb="19">
      <t>キサイ</t>
    </rPh>
    <rPh sb="25" eb="27">
      <t>チュウイ</t>
    </rPh>
    <rPh sb="27" eb="29">
      <t>ジコウ</t>
    </rPh>
    <phoneticPr fontId="3"/>
  </si>
  <si>
    <t>（5）複数の研究機関が共同研究グループに参加される場合は、総額内訳表の２と</t>
    <rPh sb="3" eb="5">
      <t>フクスウ</t>
    </rPh>
    <rPh sb="6" eb="8">
      <t>ケンキュウ</t>
    </rPh>
    <rPh sb="8" eb="10">
      <t>キカン</t>
    </rPh>
    <rPh sb="11" eb="13">
      <t>キョウドウ</t>
    </rPh>
    <rPh sb="13" eb="15">
      <t>ケンキュウ</t>
    </rPh>
    <rPh sb="20" eb="22">
      <t>サンカ</t>
    </rPh>
    <rPh sb="25" eb="27">
      <t>バアイ</t>
    </rPh>
    <rPh sb="29" eb="33">
      <t>ソウガクウチワケ</t>
    </rPh>
    <rPh sb="33" eb="34">
      <t>ヒョウ</t>
    </rPh>
    <phoneticPr fontId="3"/>
  </si>
  <si>
    <t>　項目別明細書を必要に応じてコピーしてご使用ください。</t>
    <rPh sb="8" eb="10">
      <t>ヒツヨウ</t>
    </rPh>
    <rPh sb="11" eb="12">
      <t>オウ</t>
    </rPh>
    <rPh sb="20" eb="22">
      <t>シヨウ</t>
    </rPh>
    <phoneticPr fontId="3"/>
  </si>
  <si>
    <t>（6）民間企業が共同研究グループに参加される場合は、一番最後の総額内訳表と</t>
    <rPh sb="3" eb="5">
      <t>ミンカン</t>
    </rPh>
    <rPh sb="5" eb="7">
      <t>キギョウ</t>
    </rPh>
    <rPh sb="8" eb="10">
      <t>キョウドウ</t>
    </rPh>
    <rPh sb="10" eb="12">
      <t>ケンキュウ</t>
    </rPh>
    <rPh sb="17" eb="19">
      <t>サンカ</t>
    </rPh>
    <rPh sb="22" eb="24">
      <t>バアイ</t>
    </rPh>
    <rPh sb="26" eb="28">
      <t>イチバン</t>
    </rPh>
    <rPh sb="28" eb="30">
      <t>サイゴ</t>
    </rPh>
    <rPh sb="31" eb="36">
      <t>ソウガクウチワケヒョウ</t>
    </rPh>
    <phoneticPr fontId="3"/>
  </si>
  <si>
    <t>（7）この様式に不具合等ある場合は、お手数ですが宮崎県産業振興機構　渡邊まで</t>
    <rPh sb="5" eb="7">
      <t>ヨウシキ</t>
    </rPh>
    <rPh sb="8" eb="11">
      <t>フグアイ</t>
    </rPh>
    <rPh sb="11" eb="12">
      <t>トウ</t>
    </rPh>
    <rPh sb="14" eb="16">
      <t>バアイ</t>
    </rPh>
    <rPh sb="19" eb="21">
      <t>テスウ</t>
    </rPh>
    <rPh sb="24" eb="33">
      <t>ミヤザキケンサンギョウシンコウキコウ</t>
    </rPh>
    <rPh sb="34" eb="36">
      <t>ワタナベ</t>
    </rPh>
    <phoneticPr fontId="3"/>
  </si>
  <si>
    <t>　ご連絡ください。【E-mail:	watanabe-rina@mepo.or.jp】</t>
    <rPh sb="2" eb="4">
      <t>レンラク</t>
    </rPh>
    <phoneticPr fontId="3"/>
  </si>
  <si>
    <r>
      <t>共同研究グループ（</t>
    </r>
    <r>
      <rPr>
        <sz val="10.5"/>
        <color rgb="FF0070C0"/>
        <rFont val="ＭＳ 明朝"/>
        <family val="1"/>
        <charset val="128"/>
      </rPr>
      <t>国立大学法人□□大学</t>
    </r>
    <r>
      <rPr>
        <sz val="10.5"/>
        <color theme="1"/>
        <rFont val="ＭＳ 明朝"/>
        <family val="1"/>
        <charset val="128"/>
      </rPr>
      <t>）</t>
    </r>
    <phoneticPr fontId="3"/>
  </si>
  <si>
    <t>共同研究グループ（                      ）</t>
    <phoneticPr fontId="3"/>
  </si>
  <si>
    <t>間接経費</t>
    <phoneticPr fontId="3"/>
  </si>
  <si>
    <t>共同研究グループ（                        ）</t>
    <phoneticPr fontId="3"/>
  </si>
  <si>
    <t>　総補助対象経費</t>
    <rPh sb="2" eb="8">
      <t>ホジョタイショウケイヒ</t>
    </rPh>
    <phoneticPr fontId="3"/>
  </si>
  <si>
    <t>基礎実験型可能性調査総額内訳表</t>
    <rPh sb="0" eb="2">
      <t>キソ</t>
    </rPh>
    <rPh sb="2" eb="4">
      <t>ジッケン</t>
    </rPh>
    <rPh sb="4" eb="5">
      <t>ガタ</t>
    </rPh>
    <rPh sb="5" eb="8">
      <t>カノウセイ</t>
    </rPh>
    <rPh sb="8" eb="10">
      <t>チョウサ</t>
    </rPh>
    <rPh sb="10" eb="12">
      <t>ソウガク</t>
    </rPh>
    <phoneticPr fontId="3"/>
  </si>
  <si>
    <t>基礎実験型可能性調査費用総額内訳表</t>
    <rPh sb="0" eb="2">
      <t>キソ</t>
    </rPh>
    <rPh sb="2" eb="4">
      <t>ジッケン</t>
    </rPh>
    <rPh sb="4" eb="5">
      <t>ガタ</t>
    </rPh>
    <rPh sb="5" eb="8">
      <t>カノウセイ</t>
    </rPh>
    <rPh sb="8" eb="10">
      <t>チョウサ</t>
    </rPh>
    <rPh sb="10" eb="12">
      <t>ヒヨウ</t>
    </rPh>
    <phoneticPr fontId="3"/>
  </si>
  <si>
    <t xml:space="preserve">１．国立大学法人□□大学　@ 614,900円   </t>
    <rPh sb="22" eb="23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</si>
</sst>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23">
    <font>
      <sz val="11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b/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rgb="FF0070C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rgb="FF0070C0"/>
      <name val="Segoe UI Symbol"/>
      <family val="1"/>
    </font>
    <font>
      <sz val="11"/>
      <color rgb="FF0070C0"/>
      <name val="ＭＳ ゴシック"/>
      <family val="3"/>
      <charset val="128"/>
    </font>
    <font>
      <sz val="11"/>
      <color rgb="FF0070C0"/>
      <name val="游ゴシック"/>
      <family val="3"/>
      <charset val="128"/>
      <scheme val="minor"/>
    </font>
    <font>
      <sz val="8"/>
      <color rgb="FF0070C0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177" fontId="6" fillId="0" borderId="23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176" fontId="5" fillId="0" borderId="19" xfId="0" applyNumberFormat="1" applyFont="1" applyBorder="1" applyAlignment="1">
      <alignment horizontal="right" vertical="center" wrapText="1"/>
    </xf>
    <xf numFmtId="176" fontId="5" fillId="0" borderId="9" xfId="0" applyNumberFormat="1" applyFont="1" applyBorder="1" applyAlignment="1">
      <alignment horizontal="right" vertical="center" wrapText="1"/>
    </xf>
    <xf numFmtId="176" fontId="5" fillId="0" borderId="7" xfId="0" applyNumberFormat="1" applyFont="1" applyBorder="1" applyAlignment="1">
      <alignment horizontal="right" vertical="center" wrapText="1"/>
    </xf>
    <xf numFmtId="176" fontId="5" fillId="0" borderId="12" xfId="0" applyNumberFormat="1" applyFont="1" applyBorder="1" applyAlignment="1">
      <alignment horizontal="right" vertical="center" wrapText="1"/>
    </xf>
    <xf numFmtId="176" fontId="5" fillId="0" borderId="17" xfId="0" applyNumberFormat="1" applyFont="1" applyBorder="1" applyAlignment="1">
      <alignment horizontal="right" vertical="center" wrapText="1"/>
    </xf>
    <xf numFmtId="176" fontId="5" fillId="0" borderId="21" xfId="0" applyNumberFormat="1" applyFont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7" xfId="0" applyNumberFormat="1" applyFont="1" applyBorder="1" applyAlignment="1">
      <alignment horizontal="right" vertical="center" wrapText="1"/>
    </xf>
    <xf numFmtId="0" fontId="0" fillId="0" borderId="0" xfId="0" applyProtection="1">
      <alignment vertical="center"/>
      <protection locked="0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vertical="top"/>
    </xf>
    <xf numFmtId="176" fontId="5" fillId="0" borderId="25" xfId="0" applyNumberFormat="1" applyFont="1" applyBorder="1" applyAlignment="1">
      <alignment horizontal="right" vertical="center" wrapText="1"/>
    </xf>
    <xf numFmtId="0" fontId="0" fillId="3" borderId="0" xfId="0" applyFill="1">
      <alignment vertical="center"/>
    </xf>
    <xf numFmtId="176" fontId="6" fillId="3" borderId="19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2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15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7" xfId="0" applyFont="1" applyFill="1" applyBorder="1" applyAlignment="1" applyProtection="1">
      <alignment horizontal="right" vertical="center" wrapText="1"/>
      <protection locked="0"/>
    </xf>
    <xf numFmtId="3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14" xfId="0" applyFont="1" applyFill="1" applyBorder="1" applyAlignment="1" applyProtection="1">
      <alignment horizontal="right" vertical="center" wrapText="1"/>
      <protection locked="0"/>
    </xf>
    <xf numFmtId="177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25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26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25" xfId="0" applyNumberFormat="1" applyFont="1" applyFill="1" applyBorder="1" applyAlignment="1" applyProtection="1">
      <alignment horizontal="right" vertical="center" wrapText="1"/>
      <protection locked="0"/>
    </xf>
    <xf numFmtId="3" fontId="6" fillId="3" borderId="26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26" xfId="0" applyNumberFormat="1" applyFont="1" applyFill="1" applyBorder="1" applyAlignment="1">
      <alignment horizontal="right" vertical="center" wrapText="1"/>
    </xf>
    <xf numFmtId="3" fontId="5" fillId="2" borderId="26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8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6" xfId="0" applyFont="1" applyFill="1" applyBorder="1" applyProtection="1">
      <alignment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Protection="1">
      <alignment vertical="center"/>
      <protection locked="0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6" xfId="0" applyFill="1" applyBorder="1" applyProtection="1">
      <alignment vertical="center"/>
      <protection locked="0"/>
    </xf>
    <xf numFmtId="0" fontId="0" fillId="3" borderId="7" xfId="0" applyFill="1" applyBorder="1" applyProtection="1">
      <alignment vertical="center"/>
      <protection locked="0"/>
    </xf>
    <xf numFmtId="0" fontId="19" fillId="0" borderId="0" xfId="0" applyFont="1">
      <alignment vertical="center"/>
    </xf>
    <xf numFmtId="0" fontId="0" fillId="0" borderId="0" xfId="0">
      <alignment vertical="center"/>
    </xf>
    <xf numFmtId="0" fontId="20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176" fontId="5" fillId="0" borderId="13" xfId="0" applyNumberFormat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176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176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>
      <alignment vertical="center"/>
    </xf>
    <xf numFmtId="0" fontId="0" fillId="0" borderId="2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 applyProtection="1">
      <alignment horizontal="left" vertical="top" wrapText="1"/>
      <protection locked="0"/>
    </xf>
    <xf numFmtId="0" fontId="8" fillId="3" borderId="5" xfId="0" applyFont="1" applyFill="1" applyBorder="1" applyAlignment="1" applyProtection="1">
      <alignment horizontal="left" vertical="top" wrapText="1"/>
      <protection locked="0"/>
    </xf>
    <xf numFmtId="0" fontId="8" fillId="3" borderId="7" xfId="0" applyFont="1" applyFill="1" applyBorder="1" applyAlignment="1" applyProtection="1">
      <alignment horizontal="left" vertical="top" wrapText="1"/>
      <protection locked="0"/>
    </xf>
    <xf numFmtId="177" fontId="6" fillId="3" borderId="13" xfId="0" applyNumberFormat="1" applyFont="1" applyFill="1" applyBorder="1" applyAlignment="1" applyProtection="1">
      <alignment horizontal="right" vertical="center" wrapText="1"/>
      <protection locked="0"/>
    </xf>
    <xf numFmtId="177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justify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177" fontId="6" fillId="3" borderId="18" xfId="0" applyNumberFormat="1" applyFont="1" applyFill="1" applyBorder="1" applyAlignment="1" applyProtection="1">
      <alignment horizontal="right" vertical="center" wrapText="1"/>
      <protection locked="0"/>
    </xf>
    <xf numFmtId="177" fontId="6" fillId="3" borderId="2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3" borderId="18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3" borderId="2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justify"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right" vertical="center" wrapText="1"/>
      <protection locked="0"/>
    </xf>
    <xf numFmtId="177" fontId="5" fillId="0" borderId="13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177" fontId="5" fillId="0" borderId="11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right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0" fontId="8" fillId="3" borderId="11" xfId="0" applyFont="1" applyFill="1" applyBorder="1" applyAlignment="1" applyProtection="1">
      <alignment horizontal="left" vertical="top" wrapText="1"/>
      <protection locked="0"/>
    </xf>
    <xf numFmtId="177" fontId="6" fillId="3" borderId="11" xfId="0" applyNumberFormat="1" applyFont="1" applyFill="1" applyBorder="1" applyAlignment="1" applyProtection="1">
      <alignment horizontal="right" vertical="center" wrapText="1"/>
      <protection locked="0"/>
    </xf>
    <xf numFmtId="177" fontId="5" fillId="0" borderId="24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1" fillId="3" borderId="0" xfId="0" applyFont="1" applyFill="1" applyAlignment="1" applyProtection="1">
      <alignment horizontal="justify" vertical="center"/>
      <protection locked="0"/>
    </xf>
    <xf numFmtId="0" fontId="0" fillId="3" borderId="0" xfId="0" applyFill="1" applyProtection="1">
      <alignment vertical="center"/>
      <protection locked="0"/>
    </xf>
    <xf numFmtId="0" fontId="5" fillId="3" borderId="6" xfId="0" applyFont="1" applyFill="1" applyBorder="1" applyAlignment="1" applyProtection="1">
      <alignment horizontal="justify" vertical="center"/>
      <protection locked="0"/>
    </xf>
    <xf numFmtId="0" fontId="8" fillId="3" borderId="1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177" fontId="6" fillId="3" borderId="13" xfId="0" applyNumberFormat="1" applyFont="1" applyFill="1" applyBorder="1" applyAlignment="1">
      <alignment horizontal="right" vertical="center" wrapText="1"/>
    </xf>
    <xf numFmtId="177" fontId="6" fillId="3" borderId="24" xfId="0" applyNumberFormat="1" applyFont="1" applyFill="1" applyBorder="1" applyAlignment="1">
      <alignment horizontal="right" vertical="center" wrapText="1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22" fillId="3" borderId="11" xfId="0" applyFont="1" applyFill="1" applyBorder="1" applyAlignment="1" applyProtection="1">
      <alignment horizontal="left" vertical="top" wrapText="1"/>
      <protection locked="0"/>
    </xf>
    <xf numFmtId="177" fontId="5" fillId="2" borderId="13" xfId="0" applyNumberFormat="1" applyFont="1" applyFill="1" applyBorder="1" applyAlignment="1" applyProtection="1">
      <alignment horizontal="right" vertical="center" wrapText="1"/>
      <protection locked="0"/>
    </xf>
    <xf numFmtId="177" fontId="5" fillId="2" borderId="24" xfId="0" applyNumberFormat="1" applyFont="1" applyFill="1" applyBorder="1" applyAlignment="1" applyProtection="1">
      <alignment horizontal="right" vertical="center" wrapText="1"/>
      <protection locked="0"/>
    </xf>
    <xf numFmtId="0" fontId="15" fillId="3" borderId="18" xfId="0" applyFont="1" applyFill="1" applyBorder="1" applyAlignment="1" applyProtection="1">
      <alignment horizontal="left" vertical="center" wrapText="1"/>
      <protection locked="0"/>
    </xf>
    <xf numFmtId="0" fontId="16" fillId="3" borderId="11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0" xfId="0" applyFill="1">
      <alignment vertical="center"/>
    </xf>
    <xf numFmtId="0" fontId="0" fillId="3" borderId="6" xfId="0" applyFill="1" applyBorder="1">
      <alignment vertical="center"/>
    </xf>
    <xf numFmtId="0" fontId="0" fillId="3" borderId="10" xfId="0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7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F11D-89F8-4B05-B02D-D42BA6C3A464}">
  <dimension ref="A1:J52"/>
  <sheetViews>
    <sheetView tabSelected="1" view="pageBreakPreview" zoomScaleNormal="100" zoomScaleSheetLayoutView="100" workbookViewId="0">
      <selection sqref="A1:I1"/>
    </sheetView>
  </sheetViews>
  <sheetFormatPr defaultRowHeight="18.75"/>
  <cols>
    <col min="9" max="9" width="15.5" customWidth="1"/>
  </cols>
  <sheetData>
    <row r="1" spans="1:10" ht="39" customHeight="1">
      <c r="A1" s="83" t="s">
        <v>107</v>
      </c>
      <c r="B1" s="84"/>
      <c r="C1" s="84"/>
      <c r="D1" s="84"/>
      <c r="E1" s="84"/>
      <c r="F1" s="84"/>
      <c r="G1" s="84"/>
      <c r="H1" s="84"/>
      <c r="I1" s="84"/>
      <c r="J1" s="42"/>
    </row>
    <row r="2" spans="1:10" ht="39" customHeight="1">
      <c r="A2" s="43"/>
      <c r="B2" s="43"/>
      <c r="C2" s="43"/>
      <c r="D2" s="43"/>
      <c r="E2" s="43"/>
      <c r="F2" s="43"/>
      <c r="G2" s="43"/>
      <c r="H2" s="44"/>
      <c r="I2" s="44"/>
    </row>
    <row r="3" spans="1:10" ht="35.1" customHeight="1">
      <c r="A3" s="85" t="s">
        <v>79</v>
      </c>
      <c r="B3" s="82"/>
      <c r="C3" s="82"/>
      <c r="D3" s="82"/>
      <c r="E3" s="82"/>
      <c r="F3" s="82"/>
      <c r="G3" s="82"/>
      <c r="H3" s="82"/>
      <c r="I3" s="82"/>
    </row>
    <row r="4" spans="1:10" ht="35.1" customHeight="1">
      <c r="A4" s="80" t="s">
        <v>80</v>
      </c>
      <c r="B4" s="82"/>
      <c r="C4" s="82"/>
      <c r="D4" s="43"/>
      <c r="E4" s="43"/>
      <c r="F4" s="43"/>
      <c r="G4" s="43"/>
      <c r="H4" s="44"/>
      <c r="I4" s="44"/>
    </row>
    <row r="5" spans="1:10" ht="20.100000000000001" customHeight="1">
      <c r="A5" s="43"/>
      <c r="B5" s="43"/>
      <c r="C5" s="43"/>
      <c r="D5" s="43"/>
      <c r="E5" s="43"/>
      <c r="F5" s="43"/>
      <c r="G5" s="43"/>
      <c r="H5" s="44"/>
      <c r="I5" s="44"/>
    </row>
    <row r="6" spans="1:10" ht="35.1" customHeight="1">
      <c r="A6" s="85" t="s">
        <v>102</v>
      </c>
      <c r="B6" s="82"/>
      <c r="C6" s="82"/>
      <c r="D6" s="82"/>
      <c r="E6" s="82"/>
      <c r="F6" s="82"/>
      <c r="G6" s="82"/>
      <c r="H6" s="82"/>
      <c r="I6" s="82"/>
    </row>
    <row r="7" spans="1:10" ht="35.1" customHeight="1">
      <c r="A7" s="80" t="s">
        <v>103</v>
      </c>
      <c r="B7" s="82"/>
      <c r="C7" s="82"/>
      <c r="D7" s="81"/>
      <c r="E7" s="81"/>
      <c r="F7" s="81"/>
      <c r="G7" s="43"/>
      <c r="H7" s="44"/>
      <c r="I7" s="44"/>
    </row>
    <row r="8" spans="1:10" ht="20.100000000000001" customHeight="1">
      <c r="A8" s="43"/>
      <c r="B8" s="43"/>
      <c r="C8" s="43"/>
      <c r="D8" s="43"/>
      <c r="E8" s="43"/>
      <c r="F8" s="43"/>
      <c r="G8" s="43"/>
      <c r="H8" s="44"/>
      <c r="I8" s="44"/>
    </row>
    <row r="9" spans="1:10" ht="35.1" customHeight="1">
      <c r="A9" s="80" t="s">
        <v>104</v>
      </c>
      <c r="B9" s="82"/>
      <c r="C9" s="82"/>
      <c r="D9" s="82"/>
      <c r="E9" s="82"/>
      <c r="F9" s="82"/>
      <c r="G9" s="82"/>
      <c r="H9" s="82"/>
      <c r="I9" s="82"/>
    </row>
    <row r="10" spans="1:10" ht="35.1" customHeight="1">
      <c r="A10" s="80" t="s">
        <v>81</v>
      </c>
      <c r="B10" s="81"/>
      <c r="C10" s="81"/>
      <c r="D10" s="81"/>
      <c r="E10" s="81"/>
      <c r="F10" s="81"/>
      <c r="G10" s="81"/>
      <c r="H10" s="44"/>
      <c r="I10" s="44"/>
    </row>
    <row r="11" spans="1:10" ht="20.100000000000001" customHeight="1">
      <c r="A11" s="43"/>
      <c r="B11" s="43"/>
      <c r="C11" s="43"/>
      <c r="D11" s="43"/>
      <c r="E11" s="43"/>
      <c r="F11" s="43"/>
      <c r="G11" s="43"/>
      <c r="H11" s="44"/>
      <c r="I11" s="44"/>
    </row>
    <row r="12" spans="1:10" ht="35.1" customHeight="1">
      <c r="A12" s="80" t="s">
        <v>105</v>
      </c>
      <c r="B12" s="81"/>
      <c r="C12" s="81"/>
      <c r="D12" s="81"/>
      <c r="E12" s="81"/>
      <c r="F12" s="81"/>
      <c r="G12" s="81"/>
      <c r="H12" s="81"/>
      <c r="I12" s="81"/>
    </row>
    <row r="13" spans="1:10" ht="35.1" customHeight="1">
      <c r="A13" s="80" t="s">
        <v>82</v>
      </c>
      <c r="B13" s="81"/>
      <c r="C13" s="81"/>
      <c r="D13" s="81"/>
      <c r="E13" s="81"/>
      <c r="F13" s="43"/>
      <c r="G13" s="43"/>
      <c r="H13" s="44"/>
      <c r="I13" s="44"/>
    </row>
    <row r="14" spans="1:10" ht="35.1" customHeight="1">
      <c r="A14" s="80" t="s">
        <v>83</v>
      </c>
      <c r="B14" s="81"/>
      <c r="C14" s="81"/>
      <c r="D14" s="81"/>
      <c r="E14" s="81"/>
      <c r="F14" s="81"/>
      <c r="G14" s="81"/>
      <c r="H14" s="81"/>
      <c r="I14" s="81"/>
    </row>
    <row r="15" spans="1:10" ht="20.100000000000001" customHeight="1">
      <c r="A15" s="45"/>
      <c r="B15" s="45"/>
      <c r="C15" s="45"/>
      <c r="D15" s="45"/>
      <c r="E15" s="45"/>
      <c r="F15" s="45"/>
      <c r="G15" s="45"/>
    </row>
    <row r="16" spans="1:10" ht="35.1" customHeight="1">
      <c r="A16" s="80" t="s">
        <v>108</v>
      </c>
      <c r="B16" s="81"/>
      <c r="C16" s="81"/>
      <c r="D16" s="81"/>
      <c r="E16" s="81"/>
      <c r="F16" s="81"/>
      <c r="G16" s="81"/>
      <c r="H16" s="81"/>
      <c r="I16" s="81"/>
    </row>
    <row r="17" spans="1:9" ht="35.1" customHeight="1">
      <c r="A17" s="80" t="s">
        <v>109</v>
      </c>
      <c r="B17" s="81"/>
      <c r="C17" s="81"/>
      <c r="D17" s="81"/>
      <c r="E17" s="81"/>
      <c r="F17" s="81"/>
      <c r="G17" s="81"/>
      <c r="H17" s="81"/>
      <c r="I17" s="81"/>
    </row>
    <row r="18" spans="1:9" ht="24.95" customHeight="1">
      <c r="A18" s="43"/>
      <c r="B18" s="43"/>
      <c r="C18" s="43"/>
      <c r="D18" s="43"/>
      <c r="E18" s="43"/>
      <c r="F18" s="43"/>
      <c r="G18" s="43"/>
      <c r="H18" s="44"/>
      <c r="I18" s="44"/>
    </row>
    <row r="19" spans="1:9" ht="35.1" customHeight="1">
      <c r="A19" s="80" t="s">
        <v>110</v>
      </c>
      <c r="B19" s="81"/>
      <c r="C19" s="81"/>
      <c r="D19" s="81"/>
      <c r="E19" s="81"/>
      <c r="F19" s="81"/>
      <c r="G19" s="81"/>
      <c r="H19" s="81"/>
      <c r="I19" s="81"/>
    </row>
    <row r="20" spans="1:9" ht="35.1" customHeight="1">
      <c r="A20" s="80" t="s">
        <v>109</v>
      </c>
      <c r="B20" s="81"/>
      <c r="C20" s="81"/>
      <c r="D20" s="81"/>
      <c r="E20" s="81"/>
      <c r="F20" s="81"/>
      <c r="G20" s="81"/>
      <c r="H20" s="81"/>
      <c r="I20" s="81"/>
    </row>
    <row r="21" spans="1:9" ht="24.95" customHeight="1">
      <c r="A21" s="43"/>
      <c r="B21" s="43"/>
      <c r="C21" s="43"/>
      <c r="D21" s="43"/>
      <c r="E21" s="43"/>
      <c r="F21" s="43"/>
      <c r="G21" s="43"/>
      <c r="H21" s="44"/>
      <c r="I21" s="44"/>
    </row>
    <row r="22" spans="1:9" ht="35.1" customHeight="1">
      <c r="A22" s="80" t="s">
        <v>111</v>
      </c>
      <c r="B22" s="81"/>
      <c r="C22" s="81"/>
      <c r="D22" s="81"/>
      <c r="E22" s="81"/>
      <c r="F22" s="81"/>
      <c r="G22" s="81"/>
      <c r="H22" s="81"/>
      <c r="I22" s="81"/>
    </row>
    <row r="23" spans="1:9" ht="35.1" customHeight="1">
      <c r="A23" s="80" t="s">
        <v>112</v>
      </c>
      <c r="B23" s="81"/>
      <c r="C23" s="81"/>
      <c r="D23" s="81"/>
      <c r="E23" s="81"/>
      <c r="F23" s="81"/>
      <c r="G23" s="81"/>
      <c r="H23" s="81"/>
      <c r="I23" s="81"/>
    </row>
    <row r="24" spans="1:9">
      <c r="A24" s="45"/>
      <c r="B24" s="45"/>
      <c r="C24" s="45"/>
      <c r="D24" s="45"/>
      <c r="E24" s="45"/>
      <c r="F24" s="45"/>
      <c r="G24" s="45"/>
    </row>
    <row r="25" spans="1:9">
      <c r="A25" s="45"/>
      <c r="B25" s="45"/>
      <c r="C25" s="45"/>
      <c r="D25" s="45"/>
      <c r="E25" s="45"/>
      <c r="F25" s="45"/>
      <c r="G25" s="45"/>
    </row>
    <row r="26" spans="1:9">
      <c r="A26" s="45"/>
      <c r="B26" s="45"/>
      <c r="C26" s="45"/>
      <c r="D26" s="45"/>
      <c r="E26" s="45"/>
      <c r="F26" s="45"/>
      <c r="G26" s="45"/>
    </row>
    <row r="27" spans="1:9">
      <c r="A27" s="45"/>
      <c r="B27" s="45"/>
      <c r="C27" s="45"/>
      <c r="D27" s="45"/>
      <c r="E27" s="45"/>
      <c r="F27" s="45"/>
      <c r="G27" s="45"/>
    </row>
    <row r="28" spans="1:9">
      <c r="A28" s="45"/>
      <c r="B28" s="45"/>
      <c r="C28" s="45"/>
      <c r="D28" s="45"/>
      <c r="E28" s="45"/>
      <c r="F28" s="45"/>
      <c r="G28" s="45"/>
    </row>
    <row r="29" spans="1:9">
      <c r="A29" s="45"/>
      <c r="B29" s="45"/>
      <c r="C29" s="45"/>
      <c r="D29" s="45"/>
      <c r="E29" s="45"/>
      <c r="F29" s="45"/>
      <c r="G29" s="45"/>
    </row>
    <row r="30" spans="1:9">
      <c r="A30" s="45"/>
      <c r="B30" s="45"/>
      <c r="C30" s="45"/>
      <c r="D30" s="45"/>
      <c r="E30" s="45"/>
      <c r="F30" s="45"/>
      <c r="G30" s="45"/>
    </row>
    <row r="31" spans="1:9">
      <c r="A31" s="45"/>
      <c r="B31" s="45"/>
      <c r="C31" s="45"/>
      <c r="D31" s="45"/>
      <c r="E31" s="45"/>
      <c r="F31" s="45"/>
      <c r="G31" s="45"/>
    </row>
    <row r="32" spans="1:9">
      <c r="A32" s="45"/>
      <c r="B32" s="45"/>
      <c r="C32" s="45"/>
      <c r="D32" s="45"/>
      <c r="E32" s="45"/>
      <c r="F32" s="45"/>
      <c r="G32" s="45"/>
    </row>
    <row r="33" spans="1:7">
      <c r="A33" s="45"/>
      <c r="B33" s="45"/>
      <c r="C33" s="45"/>
      <c r="D33" s="45"/>
      <c r="E33" s="45"/>
      <c r="F33" s="45"/>
      <c r="G33" s="45"/>
    </row>
    <row r="34" spans="1:7">
      <c r="A34" s="45"/>
      <c r="B34" s="45"/>
      <c r="C34" s="45"/>
      <c r="D34" s="45"/>
      <c r="E34" s="45"/>
      <c r="F34" s="45"/>
      <c r="G34" s="45"/>
    </row>
    <row r="35" spans="1:7">
      <c r="A35" s="45"/>
      <c r="B35" s="45"/>
      <c r="C35" s="45"/>
      <c r="D35" s="45"/>
      <c r="E35" s="45"/>
      <c r="F35" s="45"/>
      <c r="G35" s="45"/>
    </row>
    <row r="36" spans="1:7">
      <c r="A36" s="45"/>
      <c r="B36" s="45"/>
      <c r="C36" s="45"/>
      <c r="D36" s="45"/>
      <c r="E36" s="45"/>
      <c r="F36" s="45"/>
      <c r="G36" s="45"/>
    </row>
    <row r="37" spans="1:7">
      <c r="A37" s="45"/>
      <c r="B37" s="45"/>
      <c r="C37" s="45"/>
      <c r="D37" s="45"/>
      <c r="E37" s="45"/>
      <c r="F37" s="45"/>
      <c r="G37" s="45"/>
    </row>
    <row r="38" spans="1:7">
      <c r="A38" s="45"/>
      <c r="B38" s="45"/>
      <c r="C38" s="45"/>
      <c r="D38" s="45"/>
      <c r="E38" s="45"/>
      <c r="F38" s="45"/>
      <c r="G38" s="45"/>
    </row>
    <row r="39" spans="1:7">
      <c r="A39" s="45"/>
      <c r="B39" s="45"/>
      <c r="C39" s="45"/>
      <c r="D39" s="45"/>
      <c r="E39" s="45"/>
      <c r="F39" s="45"/>
      <c r="G39" s="45"/>
    </row>
    <row r="40" spans="1:7">
      <c r="A40" s="45"/>
      <c r="B40" s="45"/>
      <c r="C40" s="45"/>
      <c r="D40" s="45"/>
      <c r="E40" s="45"/>
      <c r="F40" s="45"/>
      <c r="G40" s="45"/>
    </row>
    <row r="41" spans="1:7">
      <c r="A41" s="45"/>
      <c r="B41" s="45"/>
      <c r="C41" s="45"/>
      <c r="D41" s="45"/>
      <c r="E41" s="45"/>
      <c r="F41" s="45"/>
      <c r="G41" s="45"/>
    </row>
    <row r="42" spans="1:7">
      <c r="A42" s="45"/>
      <c r="B42" s="45"/>
      <c r="C42" s="45"/>
      <c r="D42" s="45"/>
      <c r="E42" s="45"/>
      <c r="F42" s="45"/>
      <c r="G42" s="45"/>
    </row>
    <row r="43" spans="1:7">
      <c r="A43" s="45"/>
      <c r="B43" s="45"/>
      <c r="C43" s="45"/>
      <c r="D43" s="45"/>
      <c r="E43" s="45"/>
      <c r="F43" s="45"/>
      <c r="G43" s="45"/>
    </row>
    <row r="44" spans="1:7">
      <c r="A44" s="45"/>
      <c r="B44" s="45"/>
      <c r="C44" s="45"/>
      <c r="D44" s="45"/>
      <c r="E44" s="45"/>
      <c r="F44" s="45"/>
      <c r="G44" s="45"/>
    </row>
    <row r="45" spans="1:7">
      <c r="A45" s="45"/>
      <c r="B45" s="45"/>
      <c r="C45" s="45"/>
      <c r="D45" s="45"/>
      <c r="E45" s="45"/>
      <c r="F45" s="45"/>
      <c r="G45" s="45"/>
    </row>
    <row r="46" spans="1:7">
      <c r="A46" s="45"/>
      <c r="B46" s="45"/>
      <c r="C46" s="45"/>
      <c r="D46" s="45"/>
      <c r="E46" s="45"/>
      <c r="F46" s="45"/>
      <c r="G46" s="45"/>
    </row>
    <row r="47" spans="1:7">
      <c r="A47" s="45"/>
      <c r="B47" s="45"/>
      <c r="C47" s="45"/>
      <c r="D47" s="45"/>
      <c r="E47" s="45"/>
      <c r="F47" s="45"/>
      <c r="G47" s="45"/>
    </row>
    <row r="48" spans="1:7">
      <c r="A48" s="45"/>
      <c r="B48" s="45"/>
      <c r="C48" s="45"/>
      <c r="D48" s="45"/>
      <c r="E48" s="45"/>
      <c r="F48" s="45"/>
      <c r="G48" s="45"/>
    </row>
    <row r="49" spans="1:7">
      <c r="A49" s="45"/>
      <c r="B49" s="45"/>
      <c r="C49" s="45"/>
      <c r="D49" s="45"/>
      <c r="E49" s="45"/>
      <c r="F49" s="45"/>
      <c r="G49" s="45"/>
    </row>
    <row r="50" spans="1:7">
      <c r="A50" s="45"/>
      <c r="B50" s="45"/>
      <c r="C50" s="45"/>
      <c r="D50" s="45"/>
      <c r="E50" s="45"/>
      <c r="F50" s="45"/>
      <c r="G50" s="45"/>
    </row>
    <row r="51" spans="1:7">
      <c r="A51" s="45"/>
      <c r="B51" s="45"/>
      <c r="C51" s="45"/>
      <c r="D51" s="45"/>
      <c r="E51" s="45"/>
      <c r="F51" s="45"/>
      <c r="G51" s="45"/>
    </row>
    <row r="52" spans="1:7">
      <c r="A52" s="45"/>
      <c r="B52" s="45"/>
      <c r="C52" s="45"/>
      <c r="D52" s="45"/>
      <c r="E52" s="45"/>
      <c r="F52" s="45"/>
      <c r="G52" s="45"/>
    </row>
  </sheetData>
  <sheetProtection algorithmName="SHA-512" hashValue="asDImuN4klWMojGySyNSiVaRL9ebx6dCSYYrUBVLQ9HGzeRvHcHFCjef+RiA5qx29w6Ayej5QZujDHJHHyQosA==" saltValue="Pr9yOW4HN+kZTxMWIQ4rrw==" spinCount="100000" sheet="1" objects="1" scenarios="1" formatCells="0" formatRows="0"/>
  <mergeCells count="16">
    <mergeCell ref="A9:I9"/>
    <mergeCell ref="A1:I1"/>
    <mergeCell ref="A3:I3"/>
    <mergeCell ref="A4:C4"/>
    <mergeCell ref="A6:I6"/>
    <mergeCell ref="A7:F7"/>
    <mergeCell ref="A19:I19"/>
    <mergeCell ref="A20:I20"/>
    <mergeCell ref="A22:I22"/>
    <mergeCell ref="A23:I23"/>
    <mergeCell ref="A10:G10"/>
    <mergeCell ref="A12:I12"/>
    <mergeCell ref="A13:E13"/>
    <mergeCell ref="A14:I14"/>
    <mergeCell ref="A16:I16"/>
    <mergeCell ref="A17:I17"/>
  </mergeCells>
  <phoneticPr fontId="3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E026-4AD1-434C-8BC2-7C2E5FBF4824}">
  <dimension ref="A1:E39"/>
  <sheetViews>
    <sheetView view="pageBreakPreview" zoomScaleNormal="100" zoomScaleSheetLayoutView="100" workbookViewId="0">
      <selection activeCell="D25" sqref="D25"/>
    </sheetView>
  </sheetViews>
  <sheetFormatPr defaultRowHeight="18.75"/>
  <cols>
    <col min="1" max="1" width="10.25" customWidth="1"/>
    <col min="2" max="5" width="15.625" customWidth="1"/>
  </cols>
  <sheetData>
    <row r="1" spans="1:5">
      <c r="A1" s="72" t="s">
        <v>84</v>
      </c>
      <c r="B1" s="73"/>
      <c r="C1" s="73"/>
      <c r="D1" s="73"/>
      <c r="E1" s="73"/>
    </row>
    <row r="2" spans="1:5" ht="16.5" customHeight="1">
      <c r="D2" s="47"/>
      <c r="E2" t="s">
        <v>70</v>
      </c>
    </row>
    <row r="3" spans="1:5" ht="9.75" customHeight="1" thickBot="1"/>
    <row r="4" spans="1:5">
      <c r="A4" s="74" t="s">
        <v>65</v>
      </c>
      <c r="B4" s="75"/>
      <c r="C4" s="75"/>
      <c r="D4" s="75"/>
      <c r="E4" s="76"/>
    </row>
    <row r="5" spans="1:5" ht="19.5" thickBot="1">
      <c r="A5" s="77"/>
      <c r="B5" s="78"/>
      <c r="C5" s="78"/>
      <c r="D5" s="78"/>
      <c r="E5" s="79"/>
    </row>
    <row r="7" spans="1:5">
      <c r="A7" s="81" t="s">
        <v>78</v>
      </c>
      <c r="B7" s="81"/>
      <c r="C7" s="81"/>
      <c r="D7" s="41"/>
    </row>
    <row r="8" spans="1:5" ht="19.5" thickBot="1">
      <c r="A8" s="78" t="s">
        <v>71</v>
      </c>
      <c r="B8" s="78"/>
      <c r="C8" s="78"/>
      <c r="D8" s="78"/>
      <c r="E8" s="78"/>
    </row>
    <row r="9" spans="1:5" ht="19.5" thickBot="1">
      <c r="A9" s="70" t="s">
        <v>0</v>
      </c>
      <c r="B9" s="71"/>
      <c r="C9" s="1" t="s">
        <v>18</v>
      </c>
      <c r="D9" s="1" t="s">
        <v>19</v>
      </c>
      <c r="E9" s="2" t="s">
        <v>1</v>
      </c>
    </row>
    <row r="10" spans="1:5" ht="25.5" customHeight="1">
      <c r="A10" s="3" t="s">
        <v>2</v>
      </c>
      <c r="B10" s="9" t="s">
        <v>4</v>
      </c>
      <c r="C10" s="59">
        <v>482000</v>
      </c>
      <c r="D10" s="60"/>
      <c r="E10" s="46">
        <f>SUM(C10:D10)</f>
        <v>482000</v>
      </c>
    </row>
    <row r="11" spans="1:5" ht="19.5" thickBot="1">
      <c r="A11" s="3" t="s">
        <v>17</v>
      </c>
      <c r="B11" s="12" t="s">
        <v>5</v>
      </c>
      <c r="C11" s="48">
        <v>178000</v>
      </c>
      <c r="D11" s="48">
        <v>424000</v>
      </c>
      <c r="E11" s="26">
        <f>SUM(C11:D11)</f>
        <v>602000</v>
      </c>
    </row>
    <row r="12" spans="1:5" ht="19.5" thickBot="1">
      <c r="A12" s="4"/>
      <c r="B12" s="13" t="s">
        <v>6</v>
      </c>
      <c r="C12" s="27">
        <f>SUM(C10:C11)</f>
        <v>660000</v>
      </c>
      <c r="D12" s="27">
        <f>SUM(D10:D11)</f>
        <v>424000</v>
      </c>
      <c r="E12" s="27">
        <f t="shared" ref="E12:E24" si="0">SUM(C12:D12)</f>
        <v>1084000</v>
      </c>
    </row>
    <row r="13" spans="1:5" ht="19.5" thickBot="1">
      <c r="A13" s="67" t="s">
        <v>7</v>
      </c>
      <c r="B13" s="68"/>
      <c r="C13" s="49"/>
      <c r="D13" s="49"/>
      <c r="E13" s="28">
        <f t="shared" si="0"/>
        <v>0</v>
      </c>
    </row>
    <row r="14" spans="1:5" ht="19.5" thickBot="1">
      <c r="A14" s="67" t="s">
        <v>8</v>
      </c>
      <c r="B14" s="68"/>
      <c r="C14" s="49"/>
      <c r="D14" s="49">
        <v>100000</v>
      </c>
      <c r="E14" s="28">
        <f t="shared" ref="E14:E19" si="1">SUM(C14:D14)</f>
        <v>100000</v>
      </c>
    </row>
    <row r="15" spans="1:5" ht="18" customHeight="1">
      <c r="A15" s="3" t="s">
        <v>9</v>
      </c>
      <c r="B15" s="9" t="s">
        <v>10</v>
      </c>
      <c r="C15" s="50">
        <v>156000</v>
      </c>
      <c r="D15" s="50">
        <v>170000</v>
      </c>
      <c r="E15" s="29">
        <f t="shared" si="1"/>
        <v>326000</v>
      </c>
    </row>
    <row r="16" spans="1:5">
      <c r="A16" s="3" t="s">
        <v>3</v>
      </c>
      <c r="B16" s="11" t="s">
        <v>11</v>
      </c>
      <c r="C16" s="51"/>
      <c r="D16" s="51"/>
      <c r="E16" s="30">
        <f t="shared" si="1"/>
        <v>0</v>
      </c>
    </row>
    <row r="17" spans="1:5">
      <c r="A17" s="6"/>
      <c r="B17" s="11" t="s">
        <v>12</v>
      </c>
      <c r="C17" s="51"/>
      <c r="D17" s="51"/>
      <c r="E17" s="30">
        <f t="shared" si="1"/>
        <v>0</v>
      </c>
    </row>
    <row r="18" spans="1:5" ht="19.5" thickBot="1">
      <c r="A18" s="6"/>
      <c r="B18" s="14" t="s">
        <v>13</v>
      </c>
      <c r="C18" s="52">
        <v>18000</v>
      </c>
      <c r="D18" s="52">
        <v>50000</v>
      </c>
      <c r="E18" s="31">
        <f t="shared" si="1"/>
        <v>68000</v>
      </c>
    </row>
    <row r="19" spans="1:5" ht="19.5" thickBot="1">
      <c r="A19" s="7"/>
      <c r="B19" s="15" t="s">
        <v>14</v>
      </c>
      <c r="C19" s="27">
        <f>SUM(C15:C18)</f>
        <v>174000</v>
      </c>
      <c r="D19" s="27">
        <f>SUM(D15:D18)</f>
        <v>220000</v>
      </c>
      <c r="E19" s="27">
        <f t="shared" si="1"/>
        <v>394000</v>
      </c>
    </row>
    <row r="20" spans="1:5" ht="19.5" thickBot="1">
      <c r="A20" s="65" t="s">
        <v>72</v>
      </c>
      <c r="B20" s="66"/>
      <c r="C20" s="28">
        <f>C12+C13+C14+C19</f>
        <v>834000</v>
      </c>
      <c r="D20" s="28">
        <f>D12+D13+D14+D19</f>
        <v>744000</v>
      </c>
      <c r="E20" s="28">
        <f t="shared" si="0"/>
        <v>1578000</v>
      </c>
    </row>
    <row r="21" spans="1:5" ht="30" customHeight="1" thickBot="1">
      <c r="A21" s="65" t="s">
        <v>73</v>
      </c>
      <c r="B21" s="66"/>
      <c r="C21" s="49">
        <v>650000</v>
      </c>
      <c r="D21" s="49">
        <v>559000</v>
      </c>
      <c r="E21" s="28">
        <f>SUM(C21:D21)</f>
        <v>1209000</v>
      </c>
    </row>
    <row r="22" spans="1:5" ht="33.75" customHeight="1" thickBot="1">
      <c r="A22" s="67" t="s">
        <v>74</v>
      </c>
      <c r="B22" s="68"/>
      <c r="C22" s="28">
        <f>C20+C21</f>
        <v>1484000</v>
      </c>
      <c r="D22" s="28">
        <f>D20+D21</f>
        <v>1303000</v>
      </c>
      <c r="E22" s="28">
        <f>SUM(C22:D22)</f>
        <v>2787000</v>
      </c>
    </row>
    <row r="23" spans="1:5">
      <c r="A23" s="88" t="s">
        <v>20</v>
      </c>
      <c r="B23" s="89"/>
      <c r="C23" s="92">
        <v>1484000</v>
      </c>
      <c r="D23" s="92">
        <v>1303000</v>
      </c>
      <c r="E23" s="86">
        <f>SUM(C23:D24)</f>
        <v>2787000</v>
      </c>
    </row>
    <row r="24" spans="1:5" ht="25.5" customHeight="1" thickBot="1">
      <c r="A24" s="90" t="s">
        <v>16</v>
      </c>
      <c r="B24" s="91"/>
      <c r="C24" s="93"/>
      <c r="D24" s="93"/>
      <c r="E24" s="87">
        <f t="shared" si="0"/>
        <v>0</v>
      </c>
    </row>
    <row r="26" spans="1:5" ht="19.5" thickBot="1">
      <c r="A26" s="69" t="s">
        <v>113</v>
      </c>
      <c r="B26" s="78"/>
      <c r="C26" s="78"/>
      <c r="D26" s="78"/>
      <c r="E26" s="78"/>
    </row>
    <row r="27" spans="1:5" ht="19.5" thickBot="1">
      <c r="A27" s="70" t="s">
        <v>0</v>
      </c>
      <c r="B27" s="71"/>
      <c r="C27" s="1" t="s">
        <v>18</v>
      </c>
      <c r="D27" s="1" t="s">
        <v>19</v>
      </c>
      <c r="E27" s="2" t="s">
        <v>1</v>
      </c>
    </row>
    <row r="28" spans="1:5">
      <c r="A28" s="3" t="s">
        <v>2</v>
      </c>
      <c r="B28" s="9" t="s">
        <v>4</v>
      </c>
      <c r="C28" s="61"/>
      <c r="D28" s="62"/>
      <c r="E28" s="63">
        <f t="shared" ref="E28:E33" si="2">SUM(C28:D28)</f>
        <v>0</v>
      </c>
    </row>
    <row r="29" spans="1:5">
      <c r="A29" s="3" t="s">
        <v>3</v>
      </c>
      <c r="B29" s="10" t="s">
        <v>5</v>
      </c>
      <c r="C29" s="53">
        <v>260000</v>
      </c>
      <c r="D29" s="53">
        <v>260000</v>
      </c>
      <c r="E29" s="34">
        <f t="shared" si="2"/>
        <v>520000</v>
      </c>
    </row>
    <row r="30" spans="1:5" ht="19.5" thickBot="1">
      <c r="A30" s="4"/>
      <c r="B30" s="5" t="s">
        <v>6</v>
      </c>
      <c r="C30" s="32">
        <f>SUM(C28:C29)</f>
        <v>260000</v>
      </c>
      <c r="D30" s="32">
        <f>SUM(D28:D29)</f>
        <v>260000</v>
      </c>
      <c r="E30" s="33">
        <f t="shared" si="2"/>
        <v>520000</v>
      </c>
    </row>
    <row r="31" spans="1:5" ht="19.5" thickBot="1">
      <c r="A31" s="67" t="s">
        <v>7</v>
      </c>
      <c r="B31" s="68"/>
      <c r="C31" s="54">
        <v>0</v>
      </c>
      <c r="D31" s="54">
        <v>0</v>
      </c>
      <c r="E31" s="35">
        <f t="shared" si="2"/>
        <v>0</v>
      </c>
    </row>
    <row r="32" spans="1:5" ht="19.5" thickBot="1">
      <c r="A32" s="67" t="s">
        <v>8</v>
      </c>
      <c r="B32" s="68"/>
      <c r="C32" s="55"/>
      <c r="D32" s="55">
        <v>0</v>
      </c>
      <c r="E32" s="33">
        <f t="shared" si="2"/>
        <v>0</v>
      </c>
    </row>
    <row r="33" spans="1:5">
      <c r="A33" s="3" t="s">
        <v>9</v>
      </c>
      <c r="B33" s="9" t="s">
        <v>10</v>
      </c>
      <c r="C33" s="56">
        <v>190000</v>
      </c>
      <c r="D33" s="56">
        <v>120000</v>
      </c>
      <c r="E33" s="36">
        <f t="shared" si="2"/>
        <v>310000</v>
      </c>
    </row>
    <row r="34" spans="1:5">
      <c r="A34" s="3" t="s">
        <v>3</v>
      </c>
      <c r="B34" s="10" t="s">
        <v>11</v>
      </c>
      <c r="C34" s="57"/>
      <c r="D34" s="57"/>
      <c r="E34" s="37">
        <f t="shared" ref="E34:E36" si="3">SUM(C34:D34)</f>
        <v>0</v>
      </c>
    </row>
    <row r="35" spans="1:5">
      <c r="A35" s="6"/>
      <c r="B35" s="10" t="s">
        <v>12</v>
      </c>
      <c r="C35" s="57"/>
      <c r="D35" s="57"/>
      <c r="E35" s="37">
        <f t="shared" si="3"/>
        <v>0</v>
      </c>
    </row>
    <row r="36" spans="1:5">
      <c r="A36" s="6"/>
      <c r="B36" s="10" t="s">
        <v>13</v>
      </c>
      <c r="C36" s="57">
        <v>50000</v>
      </c>
      <c r="D36" s="57">
        <v>50000</v>
      </c>
      <c r="E36" s="37">
        <f t="shared" si="3"/>
        <v>100000</v>
      </c>
    </row>
    <row r="37" spans="1:5" ht="19.5" thickBot="1">
      <c r="A37" s="7"/>
      <c r="B37" s="8" t="s">
        <v>14</v>
      </c>
      <c r="C37" s="33">
        <f>SUM(C33:C36)</f>
        <v>240000</v>
      </c>
      <c r="D37" s="33">
        <f>SUM(D33:D36)</f>
        <v>170000</v>
      </c>
      <c r="E37" s="33">
        <f>SUM(C37:D37)</f>
        <v>410000</v>
      </c>
    </row>
    <row r="38" spans="1:5" ht="19.5" thickBot="1">
      <c r="A38" s="65" t="s">
        <v>21</v>
      </c>
      <c r="B38" s="66"/>
      <c r="C38" s="55">
        <v>150000</v>
      </c>
      <c r="D38" s="55">
        <v>129000</v>
      </c>
      <c r="E38" s="33">
        <f>SUM(C38:D38)</f>
        <v>279000</v>
      </c>
    </row>
    <row r="39" spans="1:5" ht="19.5" thickBot="1">
      <c r="A39" s="67" t="s">
        <v>15</v>
      </c>
      <c r="B39" s="68"/>
      <c r="C39" s="33">
        <f>C30+C31+C32+C37+C38</f>
        <v>650000</v>
      </c>
      <c r="D39" s="33">
        <f>D30+D31+D32+D37+D38</f>
        <v>559000</v>
      </c>
      <c r="E39" s="33">
        <f>SUM(C39:D39)</f>
        <v>1209000</v>
      </c>
    </row>
  </sheetData>
  <sheetProtection algorithmName="SHA-512" hashValue="q+XVJ0aOnSIwAE7Abi5xKyF79MX/hww5Ujio5t8bk+Eq0XCIvbEHl10pGzES6VMpjGQlb08wS/XNe69MCf8eqg==" saltValue="9bRdcFjLsUj66DXQGOqiZQ==" spinCount="100000" sheet="1" formatCells="0" formatColumns="0" formatRows="0"/>
  <mergeCells count="21">
    <mergeCell ref="A9:B9"/>
    <mergeCell ref="A13:B13"/>
    <mergeCell ref="A14:B14"/>
    <mergeCell ref="A4:E5"/>
    <mergeCell ref="A8:E8"/>
    <mergeCell ref="A26:E26"/>
    <mergeCell ref="A32:B32"/>
    <mergeCell ref="A38:B38"/>
    <mergeCell ref="A39:B39"/>
    <mergeCell ref="A1:E1"/>
    <mergeCell ref="E23:E24"/>
    <mergeCell ref="A20:B20"/>
    <mergeCell ref="A27:B27"/>
    <mergeCell ref="A31:B31"/>
    <mergeCell ref="A21:B21"/>
    <mergeCell ref="A22:B22"/>
    <mergeCell ref="A23:B23"/>
    <mergeCell ref="A24:B24"/>
    <mergeCell ref="C23:C24"/>
    <mergeCell ref="D23:D24"/>
    <mergeCell ref="A7:C7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2DF3-2C67-4804-BE3F-28D9E123F5BE}">
  <dimension ref="A1:E35"/>
  <sheetViews>
    <sheetView view="pageBreakPreview" zoomScaleNormal="100" zoomScaleSheetLayoutView="100" workbookViewId="0">
      <selection sqref="A1:E1"/>
    </sheetView>
  </sheetViews>
  <sheetFormatPr defaultRowHeight="18.75"/>
  <cols>
    <col min="1" max="1" width="10.25" customWidth="1"/>
    <col min="2" max="5" width="15.625" customWidth="1"/>
  </cols>
  <sheetData>
    <row r="1" spans="1:5">
      <c r="A1" s="72" t="s">
        <v>118</v>
      </c>
      <c r="B1" s="73"/>
      <c r="C1" s="73"/>
      <c r="D1" s="73"/>
      <c r="E1" s="73"/>
    </row>
    <row r="2" spans="1:5" ht="16.5" customHeight="1">
      <c r="D2" s="47"/>
      <c r="E2" t="s">
        <v>70</v>
      </c>
    </row>
    <row r="3" spans="1:5" ht="9.75" customHeight="1" thickBot="1"/>
    <row r="4" spans="1:5">
      <c r="A4" s="74" t="s">
        <v>65</v>
      </c>
      <c r="B4" s="75"/>
      <c r="C4" s="75"/>
      <c r="D4" s="75"/>
      <c r="E4" s="76"/>
    </row>
    <row r="5" spans="1:5" ht="19.5" thickBot="1">
      <c r="A5" s="77"/>
      <c r="B5" s="78"/>
      <c r="C5" s="78"/>
      <c r="D5" s="78"/>
      <c r="E5" s="79"/>
    </row>
    <row r="7" spans="1:5" ht="19.5" thickBot="1">
      <c r="A7" s="69" t="s">
        <v>114</v>
      </c>
      <c r="B7" s="78"/>
      <c r="C7" s="78"/>
      <c r="D7" s="78"/>
      <c r="E7" s="78"/>
    </row>
    <row r="8" spans="1:5" ht="19.5" thickBot="1">
      <c r="A8" s="70" t="s">
        <v>0</v>
      </c>
      <c r="B8" s="71"/>
      <c r="C8" s="1" t="s">
        <v>18</v>
      </c>
      <c r="D8" s="1" t="s">
        <v>19</v>
      </c>
      <c r="E8" s="2" t="s">
        <v>1</v>
      </c>
    </row>
    <row r="9" spans="1:5">
      <c r="A9" s="3" t="s">
        <v>2</v>
      </c>
      <c r="B9" s="9" t="s">
        <v>4</v>
      </c>
      <c r="C9" s="61"/>
      <c r="D9" s="62"/>
      <c r="E9" s="63">
        <f>SUM(C9:D9)</f>
        <v>0</v>
      </c>
    </row>
    <row r="10" spans="1:5">
      <c r="A10" s="3" t="s">
        <v>3</v>
      </c>
      <c r="B10" s="10" t="s">
        <v>5</v>
      </c>
      <c r="C10" s="53"/>
      <c r="D10" s="53"/>
      <c r="E10" s="34">
        <f>SUM(C10:D10)</f>
        <v>0</v>
      </c>
    </row>
    <row r="11" spans="1:5" ht="19.5" thickBot="1">
      <c r="A11" s="4"/>
      <c r="B11" s="5" t="s">
        <v>6</v>
      </c>
      <c r="C11" s="32">
        <f>SUM(C9:C10)</f>
        <v>0</v>
      </c>
      <c r="D11" s="32">
        <f>SUM(D9:D10)</f>
        <v>0</v>
      </c>
      <c r="E11" s="33">
        <f>SUM(C11:D11)</f>
        <v>0</v>
      </c>
    </row>
    <row r="12" spans="1:5" ht="19.5" thickBot="1">
      <c r="A12" s="67" t="s">
        <v>7</v>
      </c>
      <c r="B12" s="68"/>
      <c r="C12" s="54"/>
      <c r="D12" s="54"/>
      <c r="E12" s="35">
        <f t="shared" ref="E12:E20" si="0">SUM(C12:D12)</f>
        <v>0</v>
      </c>
    </row>
    <row r="13" spans="1:5" ht="19.5" thickBot="1">
      <c r="A13" s="67" t="s">
        <v>8</v>
      </c>
      <c r="B13" s="68"/>
      <c r="C13" s="55"/>
      <c r="D13" s="55"/>
      <c r="E13" s="33">
        <f>SUM(C13:D13)</f>
        <v>0</v>
      </c>
    </row>
    <row r="14" spans="1:5">
      <c r="A14" s="3" t="s">
        <v>9</v>
      </c>
      <c r="B14" s="9" t="s">
        <v>10</v>
      </c>
      <c r="C14" s="56"/>
      <c r="D14" s="56"/>
      <c r="E14" s="36">
        <f t="shared" si="0"/>
        <v>0</v>
      </c>
    </row>
    <row r="15" spans="1:5">
      <c r="A15" s="3" t="s">
        <v>3</v>
      </c>
      <c r="B15" s="10" t="s">
        <v>11</v>
      </c>
      <c r="C15" s="57"/>
      <c r="D15" s="57"/>
      <c r="E15" s="37">
        <f t="shared" si="0"/>
        <v>0</v>
      </c>
    </row>
    <row r="16" spans="1:5">
      <c r="A16" s="6"/>
      <c r="B16" s="10" t="s">
        <v>12</v>
      </c>
      <c r="C16" s="57"/>
      <c r="D16" s="57"/>
      <c r="E16" s="37">
        <f t="shared" si="0"/>
        <v>0</v>
      </c>
    </row>
    <row r="17" spans="1:5">
      <c r="A17" s="6"/>
      <c r="B17" s="10" t="s">
        <v>13</v>
      </c>
      <c r="C17" s="57"/>
      <c r="D17" s="57"/>
      <c r="E17" s="37">
        <f t="shared" si="0"/>
        <v>0</v>
      </c>
    </row>
    <row r="18" spans="1:5" ht="19.5" thickBot="1">
      <c r="A18" s="7"/>
      <c r="B18" s="8" t="s">
        <v>14</v>
      </c>
      <c r="C18" s="33">
        <f>SUM(C14:C17)</f>
        <v>0</v>
      </c>
      <c r="D18" s="33">
        <f>SUM(D14:D17)</f>
        <v>0</v>
      </c>
      <c r="E18" s="33">
        <f t="shared" si="0"/>
        <v>0</v>
      </c>
    </row>
    <row r="19" spans="1:5" ht="19.5" thickBot="1">
      <c r="A19" s="65" t="s">
        <v>115</v>
      </c>
      <c r="B19" s="66"/>
      <c r="C19" s="55"/>
      <c r="D19" s="55"/>
      <c r="E19" s="33">
        <f t="shared" si="0"/>
        <v>0</v>
      </c>
    </row>
    <row r="20" spans="1:5" ht="19.5" thickBot="1">
      <c r="A20" s="67" t="s">
        <v>15</v>
      </c>
      <c r="B20" s="68"/>
      <c r="C20" s="33">
        <f>C11+C12+C13+C18+C19</f>
        <v>0</v>
      </c>
      <c r="D20" s="33">
        <f>D11+D12+D13+D18+D19</f>
        <v>0</v>
      </c>
      <c r="E20" s="33">
        <f t="shared" si="0"/>
        <v>0</v>
      </c>
    </row>
    <row r="22" spans="1:5" ht="19.5" thickBot="1">
      <c r="A22" s="69" t="s">
        <v>116</v>
      </c>
      <c r="B22" s="69"/>
      <c r="C22" s="69"/>
      <c r="D22" s="69"/>
      <c r="E22" s="69"/>
    </row>
    <row r="23" spans="1:5" ht="19.5" thickBot="1">
      <c r="A23" s="70" t="s">
        <v>0</v>
      </c>
      <c r="B23" s="71"/>
      <c r="C23" s="1" t="s">
        <v>18</v>
      </c>
      <c r="D23" s="1" t="s">
        <v>19</v>
      </c>
      <c r="E23" s="2" t="s">
        <v>1</v>
      </c>
    </row>
    <row r="24" spans="1:5">
      <c r="A24" s="3" t="s">
        <v>2</v>
      </c>
      <c r="B24" s="9" t="s">
        <v>4</v>
      </c>
      <c r="C24" s="61"/>
      <c r="D24" s="62"/>
      <c r="E24" s="64">
        <f>SUM(C24:D24)</f>
        <v>0</v>
      </c>
    </row>
    <row r="25" spans="1:5">
      <c r="A25" s="3" t="s">
        <v>3</v>
      </c>
      <c r="B25" s="10" t="s">
        <v>5</v>
      </c>
      <c r="C25" s="53"/>
      <c r="D25" s="53"/>
      <c r="E25" s="34">
        <f>SUM(C25:D25)</f>
        <v>0</v>
      </c>
    </row>
    <row r="26" spans="1:5" ht="19.5" thickBot="1">
      <c r="A26" s="4"/>
      <c r="B26" s="5" t="s">
        <v>6</v>
      </c>
      <c r="C26" s="32">
        <f>SUM(C24:C25)</f>
        <v>0</v>
      </c>
      <c r="D26" s="32">
        <f>SUM(D24:D25)</f>
        <v>0</v>
      </c>
      <c r="E26" s="33">
        <f>SUM(C26:D26)</f>
        <v>0</v>
      </c>
    </row>
    <row r="27" spans="1:5" ht="19.5" thickBot="1">
      <c r="A27" s="67" t="s">
        <v>7</v>
      </c>
      <c r="B27" s="68"/>
      <c r="C27" s="54"/>
      <c r="D27" s="54"/>
      <c r="E27" s="35">
        <f t="shared" ref="E27:E35" si="1">SUM(C27:D27)</f>
        <v>0</v>
      </c>
    </row>
    <row r="28" spans="1:5" ht="19.5" thickBot="1">
      <c r="A28" s="67" t="s">
        <v>8</v>
      </c>
      <c r="B28" s="68"/>
      <c r="C28" s="55"/>
      <c r="D28" s="55"/>
      <c r="E28" s="33">
        <f t="shared" si="1"/>
        <v>0</v>
      </c>
    </row>
    <row r="29" spans="1:5">
      <c r="A29" s="3" t="s">
        <v>9</v>
      </c>
      <c r="B29" s="9" t="s">
        <v>10</v>
      </c>
      <c r="C29" s="56"/>
      <c r="D29" s="56"/>
      <c r="E29" s="36">
        <f t="shared" si="1"/>
        <v>0</v>
      </c>
    </row>
    <row r="30" spans="1:5">
      <c r="A30" s="3" t="s">
        <v>3</v>
      </c>
      <c r="B30" s="10" t="s">
        <v>11</v>
      </c>
      <c r="C30" s="57"/>
      <c r="D30" s="57"/>
      <c r="E30" s="37">
        <f>SUM(C30:D30)</f>
        <v>0</v>
      </c>
    </row>
    <row r="31" spans="1:5">
      <c r="A31" s="6"/>
      <c r="B31" s="10" t="s">
        <v>12</v>
      </c>
      <c r="C31" s="57"/>
      <c r="D31" s="57"/>
      <c r="E31" s="37">
        <f t="shared" si="1"/>
        <v>0</v>
      </c>
    </row>
    <row r="32" spans="1:5">
      <c r="A32" s="6"/>
      <c r="B32" s="10" t="s">
        <v>13</v>
      </c>
      <c r="C32" s="57"/>
      <c r="D32" s="57"/>
      <c r="E32" s="37">
        <f>SUM(C32:D32)</f>
        <v>0</v>
      </c>
    </row>
    <row r="33" spans="1:5" ht="19.5" thickBot="1">
      <c r="A33" s="7"/>
      <c r="B33" s="8" t="s">
        <v>14</v>
      </c>
      <c r="C33" s="33">
        <f>SUM(C29:C32)</f>
        <v>0</v>
      </c>
      <c r="D33" s="33">
        <f>SUM(D29:D32)</f>
        <v>0</v>
      </c>
      <c r="E33" s="33">
        <f t="shared" si="1"/>
        <v>0</v>
      </c>
    </row>
    <row r="34" spans="1:5" ht="19.5" thickBot="1">
      <c r="A34" s="65" t="s">
        <v>21</v>
      </c>
      <c r="B34" s="66"/>
      <c r="C34" s="55"/>
      <c r="D34" s="55"/>
      <c r="E34" s="33">
        <f t="shared" si="1"/>
        <v>0</v>
      </c>
    </row>
    <row r="35" spans="1:5" ht="19.5" thickBot="1">
      <c r="A35" s="67" t="s">
        <v>15</v>
      </c>
      <c r="B35" s="68"/>
      <c r="C35" s="33">
        <f>C26+C27+C28+C33+C34</f>
        <v>0</v>
      </c>
      <c r="D35" s="33">
        <f>D26+D27+D28+D33+D34</f>
        <v>0</v>
      </c>
      <c r="E35" s="33">
        <f t="shared" si="1"/>
        <v>0</v>
      </c>
    </row>
  </sheetData>
  <sheetProtection formatCells="0" formatRows="0"/>
  <mergeCells count="14">
    <mergeCell ref="A13:B13"/>
    <mergeCell ref="A1:E1"/>
    <mergeCell ref="A4:E5"/>
    <mergeCell ref="A7:E7"/>
    <mergeCell ref="A8:B8"/>
    <mergeCell ref="A12:B12"/>
    <mergeCell ref="A34:B34"/>
    <mergeCell ref="A35:B35"/>
    <mergeCell ref="A19:B19"/>
    <mergeCell ref="A20:B20"/>
    <mergeCell ref="A22:E22"/>
    <mergeCell ref="A23:B23"/>
    <mergeCell ref="A27:B27"/>
    <mergeCell ref="A28:B28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B4C6-FBAD-4F41-AFE0-F45812F41BCC}">
  <dimension ref="A1:L39"/>
  <sheetViews>
    <sheetView view="pageBreakPreview" zoomScaleNormal="100" zoomScaleSheetLayoutView="100" workbookViewId="0">
      <selection sqref="A1:C1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05" t="s">
        <v>63</v>
      </c>
      <c r="B1" s="81"/>
      <c r="C1" s="81"/>
      <c r="D1" s="47"/>
      <c r="E1" s="25" t="s">
        <v>59</v>
      </c>
    </row>
    <row r="2" spans="1:5" ht="9.75" customHeight="1">
      <c r="A2" s="124"/>
      <c r="B2" s="125"/>
      <c r="C2" s="125"/>
      <c r="D2" s="125"/>
    </row>
    <row r="3" spans="1:5" ht="15.95" customHeight="1">
      <c r="A3" s="142" t="s">
        <v>62</v>
      </c>
      <c r="B3" s="143"/>
      <c r="C3" s="143"/>
      <c r="D3" s="143"/>
      <c r="E3" s="143"/>
    </row>
    <row r="4" spans="1:5" ht="15.95" customHeight="1" thickBot="1">
      <c r="A4" s="144" t="s">
        <v>66</v>
      </c>
      <c r="B4" s="78"/>
      <c r="C4" s="78"/>
      <c r="D4" s="78"/>
      <c r="E4" s="78"/>
    </row>
    <row r="5" spans="1:5" ht="15.95" customHeight="1">
      <c r="A5" s="16" t="s">
        <v>53</v>
      </c>
      <c r="B5" s="110" t="s">
        <v>22</v>
      </c>
      <c r="C5" s="111"/>
      <c r="D5" s="17" t="s">
        <v>57</v>
      </c>
      <c r="E5" s="17" t="s">
        <v>58</v>
      </c>
    </row>
    <row r="6" spans="1:5" ht="15.95" customHeight="1" thickBot="1">
      <c r="A6" s="4"/>
      <c r="B6" s="112" t="s">
        <v>23</v>
      </c>
      <c r="C6" s="113"/>
      <c r="D6" s="18" t="s">
        <v>54</v>
      </c>
      <c r="E6" s="18" t="s">
        <v>25</v>
      </c>
    </row>
    <row r="7" spans="1:5" ht="18" customHeight="1">
      <c r="A7" s="120" t="s">
        <v>2</v>
      </c>
      <c r="B7" s="19" t="s">
        <v>26</v>
      </c>
      <c r="C7" s="114" t="s">
        <v>85</v>
      </c>
      <c r="D7" s="103">
        <v>530200</v>
      </c>
      <c r="E7" s="130">
        <f>ROUNDDOWN(D7/1.1, 0)</f>
        <v>482000</v>
      </c>
    </row>
    <row r="8" spans="1:5" ht="18" customHeight="1">
      <c r="A8" s="121"/>
      <c r="B8" s="19" t="s">
        <v>27</v>
      </c>
      <c r="C8" s="123"/>
      <c r="D8" s="109"/>
      <c r="E8" s="139">
        <f t="shared" ref="E8:E10" si="0">ROUNDDOWN(D8*2/3, 0)</f>
        <v>0</v>
      </c>
    </row>
    <row r="9" spans="1:5" ht="24.95" customHeight="1">
      <c r="A9" s="121"/>
      <c r="B9" s="23" t="s">
        <v>28</v>
      </c>
      <c r="C9" s="119" t="s">
        <v>86</v>
      </c>
      <c r="D9" s="108">
        <v>195800</v>
      </c>
      <c r="E9" s="135">
        <f>ROUNDDOWN(D9/1.1, 0)</f>
        <v>178000</v>
      </c>
    </row>
    <row r="10" spans="1:5" ht="24.95" customHeight="1" thickBot="1">
      <c r="A10" s="121"/>
      <c r="B10" s="20" t="s">
        <v>29</v>
      </c>
      <c r="C10" s="115"/>
      <c r="D10" s="138"/>
      <c r="E10" s="132">
        <f t="shared" si="0"/>
        <v>0</v>
      </c>
    </row>
    <row r="11" spans="1:5" ht="18" customHeight="1" thickBot="1">
      <c r="A11" s="122"/>
      <c r="B11" s="117" t="s">
        <v>52</v>
      </c>
      <c r="C11" s="118"/>
      <c r="D11" s="38">
        <f>SUM(D7:D10)</f>
        <v>726000</v>
      </c>
      <c r="E11" s="38">
        <f>SUM(E7:E10)</f>
        <v>660000</v>
      </c>
    </row>
    <row r="12" spans="1:5" ht="24.95" customHeight="1">
      <c r="A12" s="120" t="s">
        <v>30</v>
      </c>
      <c r="B12" s="99"/>
      <c r="C12" s="100"/>
      <c r="D12" s="103"/>
      <c r="E12" s="130">
        <f>ROUNDDOWN(D12/1.1, 0)</f>
        <v>0</v>
      </c>
    </row>
    <row r="13" spans="1:5" ht="24.95" customHeight="1" thickBot="1">
      <c r="A13" s="122"/>
      <c r="B13" s="126"/>
      <c r="C13" s="127"/>
      <c r="D13" s="129"/>
      <c r="E13" s="131"/>
    </row>
    <row r="14" spans="1:5" ht="24.95" customHeight="1">
      <c r="A14" s="120" t="s">
        <v>31</v>
      </c>
      <c r="B14" s="99"/>
      <c r="C14" s="100"/>
      <c r="D14" s="103"/>
      <c r="E14" s="130">
        <f>ROUNDDOWN(D14/1.1, 0)</f>
        <v>0</v>
      </c>
    </row>
    <row r="15" spans="1:5" ht="24.95" customHeight="1" thickBot="1">
      <c r="A15" s="122"/>
      <c r="B15" s="126"/>
      <c r="C15" s="127"/>
      <c r="D15" s="129"/>
      <c r="E15" s="131"/>
    </row>
    <row r="16" spans="1:5" ht="24.95" customHeight="1">
      <c r="A16" s="120" t="s">
        <v>9</v>
      </c>
      <c r="B16" s="140" t="s">
        <v>10</v>
      </c>
      <c r="C16" s="114" t="s">
        <v>87</v>
      </c>
      <c r="D16" s="103">
        <v>171600</v>
      </c>
      <c r="E16" s="130">
        <f>ROUNDDOWN(D16/1.1, 0)</f>
        <v>156000</v>
      </c>
    </row>
    <row r="17" spans="1:12" ht="24.95" customHeight="1">
      <c r="A17" s="133"/>
      <c r="B17" s="141"/>
      <c r="C17" s="115"/>
      <c r="D17" s="116"/>
      <c r="E17" s="132"/>
    </row>
    <row r="18" spans="1:12" ht="24.95" customHeight="1">
      <c r="A18" s="133"/>
      <c r="B18" s="23" t="s">
        <v>32</v>
      </c>
      <c r="C18" s="119"/>
      <c r="D18" s="108"/>
      <c r="E18" s="135">
        <f>ROUNDDOWN(D18/1.1, 0)</f>
        <v>0</v>
      </c>
    </row>
    <row r="19" spans="1:12" ht="24.95" customHeight="1">
      <c r="A19" s="133"/>
      <c r="B19" s="24" t="s">
        <v>33</v>
      </c>
      <c r="C19" s="123"/>
      <c r="D19" s="109"/>
      <c r="E19" s="139"/>
    </row>
    <row r="20" spans="1:12" ht="24.95" customHeight="1">
      <c r="A20" s="133"/>
      <c r="B20" s="19" t="s">
        <v>34</v>
      </c>
      <c r="C20" s="137"/>
      <c r="D20" s="138"/>
      <c r="E20" s="132">
        <f>ROUNDDOWN(D20/1.1, 0)</f>
        <v>0</v>
      </c>
    </row>
    <row r="21" spans="1:12" ht="24.95" customHeight="1">
      <c r="A21" s="133"/>
      <c r="B21" s="19" t="s">
        <v>35</v>
      </c>
      <c r="C21" s="137"/>
      <c r="D21" s="138"/>
      <c r="E21" s="132"/>
    </row>
    <row r="22" spans="1:12" ht="24.95" customHeight="1">
      <c r="A22" s="133"/>
      <c r="B22" s="106" t="s">
        <v>13</v>
      </c>
      <c r="C22" s="119" t="s">
        <v>88</v>
      </c>
      <c r="D22" s="108">
        <v>19800</v>
      </c>
      <c r="E22" s="135">
        <f>ROUNDDOWN(D22/1.1, 0)</f>
        <v>18000</v>
      </c>
    </row>
    <row r="23" spans="1:12" ht="24.95" customHeight="1" thickBot="1">
      <c r="A23" s="133"/>
      <c r="B23" s="107"/>
      <c r="C23" s="128"/>
      <c r="D23" s="129"/>
      <c r="E23" s="136"/>
    </row>
    <row r="24" spans="1:12" ht="18" customHeight="1" thickBot="1">
      <c r="A24" s="134"/>
      <c r="B24" s="117" t="s">
        <v>52</v>
      </c>
      <c r="C24" s="118"/>
      <c r="D24" s="39">
        <f>SUM(D16:D23)</f>
        <v>191400</v>
      </c>
      <c r="E24" s="39">
        <f>SUM(E16:E23)</f>
        <v>174000</v>
      </c>
    </row>
    <row r="25" spans="1:12" ht="19.5" thickBot="1">
      <c r="A25" s="70" t="s">
        <v>75</v>
      </c>
      <c r="B25" s="95"/>
      <c r="C25" s="96"/>
      <c r="D25" s="39">
        <f>D24+D14+D12+D11</f>
        <v>917400</v>
      </c>
      <c r="E25" s="39">
        <f>E24+E14+E12+E11</f>
        <v>834000</v>
      </c>
    </row>
    <row r="26" spans="1:12" ht="24.95" customHeight="1">
      <c r="A26" s="97" t="s">
        <v>76</v>
      </c>
      <c r="B26" s="99" t="s">
        <v>96</v>
      </c>
      <c r="C26" s="100"/>
      <c r="D26" s="103">
        <v>715000</v>
      </c>
      <c r="E26" s="103">
        <v>650000</v>
      </c>
    </row>
    <row r="27" spans="1:12" ht="24.95" customHeight="1" thickBot="1">
      <c r="A27" s="98"/>
      <c r="B27" s="101"/>
      <c r="C27" s="102"/>
      <c r="D27" s="104"/>
      <c r="E27" s="104"/>
    </row>
    <row r="28" spans="1:12" ht="19.5" thickBot="1">
      <c r="A28" s="70" t="s">
        <v>77</v>
      </c>
      <c r="B28" s="95"/>
      <c r="C28" s="96"/>
      <c r="D28" s="22"/>
      <c r="E28" s="39">
        <f>E26+E25</f>
        <v>1484000</v>
      </c>
    </row>
    <row r="29" spans="1:12" ht="19.5" thickBot="1">
      <c r="A29" s="70" t="s">
        <v>46</v>
      </c>
      <c r="B29" s="95"/>
      <c r="C29" s="96"/>
      <c r="D29" s="22"/>
      <c r="E29" s="58">
        <v>1484000</v>
      </c>
    </row>
    <row r="30" spans="1:12" ht="12.95" customHeight="1">
      <c r="A30" s="21" t="s">
        <v>36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" customHeight="1">
      <c r="A31" s="21" t="s">
        <v>37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2" customHeight="1">
      <c r="A32" s="21" t="s">
        <v>38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94" t="s">
        <v>39</v>
      </c>
      <c r="B33" s="81"/>
      <c r="C33" s="81"/>
      <c r="D33" s="81"/>
      <c r="E33" s="81"/>
      <c r="F33" s="21"/>
      <c r="G33" s="21"/>
      <c r="H33" s="21"/>
      <c r="I33" s="21"/>
      <c r="J33" s="21"/>
      <c r="K33" s="21"/>
      <c r="L33" s="21"/>
    </row>
    <row r="34" spans="1:12" ht="12" customHeight="1">
      <c r="A34" s="94" t="s">
        <v>44</v>
      </c>
      <c r="B34" s="81"/>
      <c r="C34" s="81"/>
      <c r="D34" s="81"/>
      <c r="E34" s="81"/>
      <c r="F34" s="21"/>
      <c r="G34" s="21"/>
      <c r="H34" s="21"/>
      <c r="I34" s="21"/>
      <c r="J34" s="21"/>
      <c r="K34" s="21"/>
      <c r="L34" s="21"/>
    </row>
    <row r="35" spans="1:12" ht="12" customHeight="1">
      <c r="A35" s="94" t="s">
        <v>45</v>
      </c>
      <c r="B35" s="81"/>
      <c r="C35" s="81"/>
      <c r="D35" s="81"/>
      <c r="E35" s="81"/>
      <c r="F35" s="21"/>
      <c r="G35" s="21"/>
      <c r="H35" s="21"/>
      <c r="I35" s="21"/>
      <c r="J35" s="21"/>
      <c r="K35" s="21"/>
      <c r="L35" s="21"/>
    </row>
    <row r="36" spans="1:12" ht="12" customHeight="1">
      <c r="A36" s="94" t="s">
        <v>40</v>
      </c>
      <c r="B36" s="81"/>
      <c r="C36" s="81"/>
      <c r="D36" s="81"/>
      <c r="E36" s="81"/>
      <c r="F36" s="21"/>
      <c r="G36" s="21"/>
      <c r="H36" s="21"/>
      <c r="I36" s="21"/>
      <c r="J36" s="21"/>
      <c r="K36" s="21"/>
      <c r="L36" s="21"/>
    </row>
    <row r="37" spans="1:12" ht="12" customHeight="1">
      <c r="A37" s="94" t="s">
        <v>41</v>
      </c>
      <c r="B37" s="81"/>
      <c r="C37" s="81"/>
      <c r="D37" s="81"/>
      <c r="E37" s="81"/>
      <c r="F37" s="21"/>
      <c r="G37" s="21"/>
      <c r="H37" s="21"/>
      <c r="I37" s="21"/>
      <c r="J37" s="21"/>
      <c r="K37" s="21"/>
      <c r="L37" s="21"/>
    </row>
    <row r="38" spans="1:12" ht="12" customHeight="1">
      <c r="A38" s="94" t="s">
        <v>48</v>
      </c>
      <c r="B38" s="81"/>
      <c r="C38" s="81"/>
      <c r="D38" s="81"/>
      <c r="E38" s="81"/>
      <c r="F38" s="21"/>
      <c r="G38" s="21"/>
      <c r="H38" s="21"/>
      <c r="I38" s="21"/>
      <c r="J38" s="21"/>
      <c r="K38" s="21"/>
      <c r="L38" s="21"/>
    </row>
    <row r="39" spans="1:12" ht="12" customHeight="1">
      <c r="A39" s="94" t="s">
        <v>47</v>
      </c>
      <c r="B39" s="81"/>
      <c r="C39" s="81"/>
      <c r="D39" s="81"/>
      <c r="E39" s="81"/>
      <c r="F39" s="21"/>
      <c r="G39" s="21"/>
      <c r="H39" s="21"/>
      <c r="I39" s="21"/>
      <c r="J39" s="21"/>
      <c r="K39" s="21"/>
      <c r="L39" s="21"/>
    </row>
  </sheetData>
  <sheetProtection algorithmName="SHA-512" hashValue="06+xdtrVRzzbIg0vTysF6mgkiMRGc0uXt9M+3FRpf6B4/C9g50/XBb5jMWivkALB4QETlEZauOEJ3xBT81HrNw==" saltValue="+OjzgAboEDtcpJc/lUwNpw==" spinCount="100000" sheet="1" formatCells="0" formatRows="0"/>
  <mergeCells count="52">
    <mergeCell ref="E7:E8"/>
    <mergeCell ref="D9:D10"/>
    <mergeCell ref="D7:D8"/>
    <mergeCell ref="E9:E10"/>
    <mergeCell ref="A3:E3"/>
    <mergeCell ref="A4:E4"/>
    <mergeCell ref="C7:C8"/>
    <mergeCell ref="E12:E13"/>
    <mergeCell ref="E16:E17"/>
    <mergeCell ref="A12:A13"/>
    <mergeCell ref="A16:A24"/>
    <mergeCell ref="E22:E23"/>
    <mergeCell ref="C20:C21"/>
    <mergeCell ref="D20:D21"/>
    <mergeCell ref="E20:E21"/>
    <mergeCell ref="D22:D23"/>
    <mergeCell ref="B24:C24"/>
    <mergeCell ref="E18:E19"/>
    <mergeCell ref="A14:A15"/>
    <mergeCell ref="B16:B17"/>
    <mergeCell ref="D14:D15"/>
    <mergeCell ref="E14:E15"/>
    <mergeCell ref="A1:C1"/>
    <mergeCell ref="B22:B23"/>
    <mergeCell ref="D18:D19"/>
    <mergeCell ref="B5:C5"/>
    <mergeCell ref="B6:C6"/>
    <mergeCell ref="C16:C17"/>
    <mergeCell ref="D16:D17"/>
    <mergeCell ref="B11:C11"/>
    <mergeCell ref="C9:C10"/>
    <mergeCell ref="A7:A11"/>
    <mergeCell ref="C18:C19"/>
    <mergeCell ref="A2:D2"/>
    <mergeCell ref="B12:C13"/>
    <mergeCell ref="B14:C15"/>
    <mergeCell ref="C22:C23"/>
    <mergeCell ref="D12:D13"/>
    <mergeCell ref="A37:E37"/>
    <mergeCell ref="A38:E38"/>
    <mergeCell ref="A39:E39"/>
    <mergeCell ref="A25:C25"/>
    <mergeCell ref="A28:C28"/>
    <mergeCell ref="A29:C29"/>
    <mergeCell ref="A33:E33"/>
    <mergeCell ref="A34:E34"/>
    <mergeCell ref="A36:E36"/>
    <mergeCell ref="A35:E35"/>
    <mergeCell ref="A26:A27"/>
    <mergeCell ref="B26:C27"/>
    <mergeCell ref="D26:D27"/>
    <mergeCell ref="E26:E27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8142-8C30-4CA6-BF60-A3981B856934}">
  <dimension ref="A1:L39"/>
  <sheetViews>
    <sheetView view="pageBreakPreview" zoomScaleNormal="100" zoomScaleSheetLayoutView="100" workbookViewId="0">
      <selection sqref="A1:C1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05"/>
      <c r="B1" s="81"/>
      <c r="C1" s="81"/>
      <c r="D1" s="47"/>
      <c r="E1" s="25" t="s">
        <v>59</v>
      </c>
    </row>
    <row r="2" spans="1:5" ht="15.95" customHeight="1">
      <c r="A2" s="124"/>
      <c r="B2" s="125"/>
      <c r="C2" s="125"/>
      <c r="D2" s="125"/>
    </row>
    <row r="3" spans="1:5" ht="15.95" customHeight="1">
      <c r="A3" s="142" t="s">
        <v>62</v>
      </c>
      <c r="B3" s="143"/>
      <c r="C3" s="143"/>
      <c r="D3" s="143"/>
    </row>
    <row r="4" spans="1:5" ht="15.95" customHeight="1" thickBot="1">
      <c r="A4" s="144" t="s">
        <v>67</v>
      </c>
      <c r="B4" s="78"/>
      <c r="C4" s="78"/>
      <c r="D4" s="78"/>
    </row>
    <row r="5" spans="1:5" ht="15.95" customHeight="1">
      <c r="A5" s="16" t="s">
        <v>53</v>
      </c>
      <c r="B5" s="110" t="s">
        <v>22</v>
      </c>
      <c r="C5" s="111"/>
      <c r="D5" s="17" t="s">
        <v>57</v>
      </c>
      <c r="E5" s="17" t="s">
        <v>58</v>
      </c>
    </row>
    <row r="6" spans="1:5" ht="15.95" customHeight="1" thickBot="1">
      <c r="A6" s="4"/>
      <c r="B6" s="112" t="s">
        <v>23</v>
      </c>
      <c r="C6" s="113"/>
      <c r="D6" s="18" t="s">
        <v>54</v>
      </c>
      <c r="E6" s="18" t="s">
        <v>25</v>
      </c>
    </row>
    <row r="7" spans="1:5" ht="18" customHeight="1">
      <c r="A7" s="120" t="s">
        <v>2</v>
      </c>
      <c r="B7" s="19" t="s">
        <v>26</v>
      </c>
      <c r="C7" s="145"/>
      <c r="D7" s="147"/>
      <c r="E7" s="130">
        <f>ROUNDDOWN(D7/1.1, 0)</f>
        <v>0</v>
      </c>
    </row>
    <row r="8" spans="1:5" ht="18" customHeight="1">
      <c r="A8" s="121"/>
      <c r="B8" s="19" t="s">
        <v>27</v>
      </c>
      <c r="C8" s="146"/>
      <c r="D8" s="148"/>
      <c r="E8" s="139">
        <f t="shared" ref="E8:E10" si="0">ROUNDDOWN(D8*2/3, 0)</f>
        <v>0</v>
      </c>
    </row>
    <row r="9" spans="1:5" ht="24.95" customHeight="1">
      <c r="A9" s="121"/>
      <c r="B9" s="23" t="s">
        <v>28</v>
      </c>
      <c r="C9" s="119" t="s">
        <v>89</v>
      </c>
      <c r="D9" s="108">
        <v>466400</v>
      </c>
      <c r="E9" s="135">
        <f>ROUNDDOWN(D9/1.1, 0)</f>
        <v>424000</v>
      </c>
    </row>
    <row r="10" spans="1:5" ht="24.95" customHeight="1" thickBot="1">
      <c r="A10" s="121"/>
      <c r="B10" s="20" t="s">
        <v>29</v>
      </c>
      <c r="C10" s="115"/>
      <c r="D10" s="138"/>
      <c r="E10" s="132">
        <f t="shared" si="0"/>
        <v>0</v>
      </c>
    </row>
    <row r="11" spans="1:5" ht="18" customHeight="1" thickBot="1">
      <c r="A11" s="122"/>
      <c r="B11" s="117" t="s">
        <v>52</v>
      </c>
      <c r="C11" s="118"/>
      <c r="D11" s="38">
        <f>SUM(D7:D10)</f>
        <v>466400</v>
      </c>
      <c r="E11" s="38">
        <f>SUM(E7:E10)</f>
        <v>424000</v>
      </c>
    </row>
    <row r="12" spans="1:5" ht="24.95" customHeight="1">
      <c r="A12" s="120" t="s">
        <v>30</v>
      </c>
      <c r="B12" s="99"/>
      <c r="C12" s="149"/>
      <c r="D12" s="103"/>
      <c r="E12" s="130">
        <f>ROUNDDOWN(D12/1.1, 0)</f>
        <v>0</v>
      </c>
    </row>
    <row r="13" spans="1:5" ht="24.95" customHeight="1" thickBot="1">
      <c r="A13" s="122"/>
      <c r="B13" s="126"/>
      <c r="C13" s="127"/>
      <c r="D13" s="129"/>
      <c r="E13" s="131"/>
    </row>
    <row r="14" spans="1:5" ht="24.95" customHeight="1">
      <c r="A14" s="120" t="s">
        <v>31</v>
      </c>
      <c r="B14" s="99" t="s">
        <v>90</v>
      </c>
      <c r="C14" s="100"/>
      <c r="D14" s="103">
        <v>110000</v>
      </c>
      <c r="E14" s="130">
        <f>ROUNDDOWN(D14/1.1, 0)</f>
        <v>100000</v>
      </c>
    </row>
    <row r="15" spans="1:5" ht="24.95" customHeight="1" thickBot="1">
      <c r="A15" s="122"/>
      <c r="B15" s="126"/>
      <c r="C15" s="127"/>
      <c r="D15" s="129"/>
      <c r="E15" s="131"/>
    </row>
    <row r="16" spans="1:5" ht="24.95" customHeight="1">
      <c r="A16" s="120" t="s">
        <v>9</v>
      </c>
      <c r="B16" s="140" t="s">
        <v>10</v>
      </c>
      <c r="C16" s="114" t="s">
        <v>91</v>
      </c>
      <c r="D16" s="103">
        <v>187000</v>
      </c>
      <c r="E16" s="130">
        <f>ROUNDDOWN(D16/1.1, 0)</f>
        <v>170000</v>
      </c>
    </row>
    <row r="17" spans="1:12" ht="24.95" customHeight="1">
      <c r="A17" s="133"/>
      <c r="B17" s="141"/>
      <c r="C17" s="150"/>
      <c r="D17" s="116"/>
      <c r="E17" s="132"/>
    </row>
    <row r="18" spans="1:12" ht="24.95" customHeight="1">
      <c r="A18" s="133"/>
      <c r="B18" s="23" t="s">
        <v>32</v>
      </c>
      <c r="C18" s="119"/>
      <c r="D18" s="108"/>
      <c r="E18" s="135">
        <f>ROUNDDOWN(D18/1.1, 0)</f>
        <v>0</v>
      </c>
    </row>
    <row r="19" spans="1:12" ht="24.95" customHeight="1">
      <c r="A19" s="133"/>
      <c r="B19" s="24" t="s">
        <v>33</v>
      </c>
      <c r="C19" s="123"/>
      <c r="D19" s="109"/>
      <c r="E19" s="139"/>
    </row>
    <row r="20" spans="1:12" ht="24.95" customHeight="1">
      <c r="A20" s="133"/>
      <c r="B20" s="19" t="s">
        <v>34</v>
      </c>
      <c r="C20" s="137"/>
      <c r="D20" s="138"/>
      <c r="E20" s="132">
        <f>ROUNDDOWN(D20/1.1, 0)</f>
        <v>0</v>
      </c>
    </row>
    <row r="21" spans="1:12" ht="24.95" customHeight="1">
      <c r="A21" s="133"/>
      <c r="B21" s="19" t="s">
        <v>35</v>
      </c>
      <c r="C21" s="137"/>
      <c r="D21" s="138"/>
      <c r="E21" s="132"/>
      <c r="H21" s="40"/>
    </row>
    <row r="22" spans="1:12" ht="24.95" customHeight="1">
      <c r="A22" s="133"/>
      <c r="B22" s="106" t="s">
        <v>13</v>
      </c>
      <c r="C22" s="119" t="s">
        <v>92</v>
      </c>
      <c r="D22" s="108">
        <v>55000</v>
      </c>
      <c r="E22" s="135">
        <f>ROUNDDOWN(D22/1.1, 0)</f>
        <v>50000</v>
      </c>
    </row>
    <row r="23" spans="1:12" ht="24.95" customHeight="1" thickBot="1">
      <c r="A23" s="133"/>
      <c r="B23" s="107"/>
      <c r="C23" s="128"/>
      <c r="D23" s="129"/>
      <c r="E23" s="136"/>
    </row>
    <row r="24" spans="1:12" ht="18" customHeight="1" thickBot="1">
      <c r="A24" s="134"/>
      <c r="B24" s="117" t="s">
        <v>52</v>
      </c>
      <c r="C24" s="118"/>
      <c r="D24" s="39">
        <f>SUM(D16:D23)</f>
        <v>242000</v>
      </c>
      <c r="E24" s="39">
        <f>SUM(E16:E23)</f>
        <v>220000</v>
      </c>
    </row>
    <row r="25" spans="1:12" ht="19.5" thickBot="1">
      <c r="A25" s="70" t="s">
        <v>75</v>
      </c>
      <c r="B25" s="95"/>
      <c r="C25" s="96"/>
      <c r="D25" s="39">
        <f>D11+D12+D14+D24</f>
        <v>818400</v>
      </c>
      <c r="E25" s="39">
        <f>E11+E12+E14+E24</f>
        <v>744000</v>
      </c>
    </row>
    <row r="26" spans="1:12" ht="24.95" customHeight="1">
      <c r="A26" s="97" t="s">
        <v>76</v>
      </c>
      <c r="B26" s="99" t="s">
        <v>120</v>
      </c>
      <c r="C26" s="100"/>
      <c r="D26" s="103">
        <v>614900</v>
      </c>
      <c r="E26" s="103">
        <v>559000</v>
      </c>
    </row>
    <row r="27" spans="1:12" ht="24.95" customHeight="1" thickBot="1">
      <c r="A27" s="98"/>
      <c r="B27" s="101"/>
      <c r="C27" s="102"/>
      <c r="D27" s="104"/>
      <c r="E27" s="104"/>
    </row>
    <row r="28" spans="1:12" ht="19.5" thickBot="1">
      <c r="A28" s="70" t="s">
        <v>77</v>
      </c>
      <c r="B28" s="95"/>
      <c r="C28" s="96"/>
      <c r="D28" s="22"/>
      <c r="E28" s="39">
        <f>E26+E25</f>
        <v>1303000</v>
      </c>
    </row>
    <row r="29" spans="1:12" ht="19.5" thickBot="1">
      <c r="A29" s="70" t="s">
        <v>46</v>
      </c>
      <c r="B29" s="95"/>
      <c r="C29" s="96"/>
      <c r="D29" s="22"/>
      <c r="E29" s="58">
        <v>1303000</v>
      </c>
    </row>
    <row r="30" spans="1:12" ht="12.95" customHeight="1">
      <c r="A30" s="21" t="s">
        <v>36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" customHeight="1">
      <c r="A31" s="21" t="s">
        <v>37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2" customHeight="1">
      <c r="A32" s="21" t="s">
        <v>38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t="12" customHeight="1">
      <c r="A33" s="94" t="s">
        <v>39</v>
      </c>
      <c r="B33" s="81"/>
      <c r="C33" s="81"/>
      <c r="D33" s="81"/>
      <c r="E33" s="81"/>
      <c r="F33" s="21"/>
      <c r="G33" s="21"/>
      <c r="H33" s="21"/>
      <c r="I33" s="21"/>
      <c r="J33" s="21"/>
      <c r="K33" s="21"/>
      <c r="L33" s="21"/>
    </row>
    <row r="34" spans="1:12" ht="12" customHeight="1">
      <c r="A34" s="94" t="s">
        <v>44</v>
      </c>
      <c r="B34" s="81"/>
      <c r="C34" s="81"/>
      <c r="D34" s="81"/>
      <c r="E34" s="81"/>
      <c r="F34" s="21"/>
      <c r="G34" s="21"/>
      <c r="H34" s="21"/>
      <c r="I34" s="21"/>
      <c r="J34" s="21"/>
      <c r="K34" s="21"/>
      <c r="L34" s="21"/>
    </row>
    <row r="35" spans="1:12" ht="12" customHeight="1">
      <c r="A35" s="94" t="s">
        <v>45</v>
      </c>
      <c r="B35" s="81"/>
      <c r="C35" s="81"/>
      <c r="D35" s="81"/>
      <c r="E35" s="81"/>
      <c r="F35" s="21"/>
      <c r="G35" s="21"/>
      <c r="H35" s="21"/>
      <c r="I35" s="21"/>
      <c r="J35" s="21"/>
      <c r="K35" s="21"/>
      <c r="L35" s="21"/>
    </row>
    <row r="36" spans="1:12" ht="12" customHeight="1">
      <c r="A36" s="94" t="s">
        <v>40</v>
      </c>
      <c r="B36" s="81"/>
      <c r="C36" s="81"/>
      <c r="D36" s="81"/>
      <c r="E36" s="81"/>
      <c r="F36" s="21"/>
      <c r="G36" s="21"/>
      <c r="H36" s="21"/>
      <c r="I36" s="21"/>
      <c r="J36" s="21"/>
      <c r="K36" s="21"/>
      <c r="L36" s="21"/>
    </row>
    <row r="37" spans="1:12" ht="12" customHeight="1">
      <c r="A37" s="94" t="s">
        <v>41</v>
      </c>
      <c r="B37" s="81"/>
      <c r="C37" s="81"/>
      <c r="D37" s="81"/>
      <c r="E37" s="81"/>
      <c r="F37" s="21"/>
      <c r="G37" s="21"/>
      <c r="H37" s="21"/>
      <c r="I37" s="21"/>
      <c r="J37" s="21"/>
      <c r="K37" s="21"/>
      <c r="L37" s="21"/>
    </row>
    <row r="38" spans="1:12" ht="12" customHeight="1">
      <c r="A38" s="94" t="s">
        <v>48</v>
      </c>
      <c r="B38" s="81"/>
      <c r="C38" s="81"/>
      <c r="D38" s="81"/>
      <c r="E38" s="81"/>
      <c r="F38" s="21"/>
      <c r="G38" s="21"/>
      <c r="H38" s="21"/>
      <c r="I38" s="21"/>
      <c r="J38" s="21"/>
      <c r="K38" s="21"/>
      <c r="L38" s="21"/>
    </row>
    <row r="39" spans="1:12" ht="12" customHeight="1">
      <c r="A39" s="94" t="s">
        <v>47</v>
      </c>
      <c r="B39" s="81"/>
      <c r="C39" s="81"/>
      <c r="D39" s="81"/>
      <c r="E39" s="81"/>
      <c r="F39" s="21"/>
      <c r="G39" s="21"/>
      <c r="H39" s="21"/>
      <c r="I39" s="21"/>
      <c r="J39" s="21"/>
      <c r="K39" s="21"/>
      <c r="L39" s="21"/>
    </row>
  </sheetData>
  <sheetProtection algorithmName="SHA-512" hashValue="sqE2KtgwjeYuIBOFFDzsjsFTrX1UBnRC0syRXENtlIV1H84xv2Z8/1ys5r2b8hYfPgIfSni6jndIFyHOMMFWjg==" saltValue="LUGmDLr4xc2aSWPg2NtO1A==" spinCount="100000" sheet="1" formatCells="0" formatRows="0"/>
  <mergeCells count="52">
    <mergeCell ref="A1:C1"/>
    <mergeCell ref="A34:E34"/>
    <mergeCell ref="A35:E35"/>
    <mergeCell ref="A36:E36"/>
    <mergeCell ref="A37:E37"/>
    <mergeCell ref="A33:E33"/>
    <mergeCell ref="B24:C24"/>
    <mergeCell ref="E16:E17"/>
    <mergeCell ref="C18:C19"/>
    <mergeCell ref="D18:D19"/>
    <mergeCell ref="E18:E19"/>
    <mergeCell ref="C20:C21"/>
    <mergeCell ref="C22:C23"/>
    <mergeCell ref="A28:C28"/>
    <mergeCell ref="A29:C29"/>
    <mergeCell ref="E14:E15"/>
    <mergeCell ref="A39:E39"/>
    <mergeCell ref="A38:E38"/>
    <mergeCell ref="D16:D17"/>
    <mergeCell ref="D26:D27"/>
    <mergeCell ref="E26:E27"/>
    <mergeCell ref="D20:D21"/>
    <mergeCell ref="E20:E21"/>
    <mergeCell ref="D22:D23"/>
    <mergeCell ref="E22:E23"/>
    <mergeCell ref="A25:C25"/>
    <mergeCell ref="A26:A27"/>
    <mergeCell ref="B26:C27"/>
    <mergeCell ref="A16:A24"/>
    <mergeCell ref="B16:B17"/>
    <mergeCell ref="C16:C17"/>
    <mergeCell ref="B22:B23"/>
    <mergeCell ref="E12:E13"/>
    <mergeCell ref="B12:C13"/>
    <mergeCell ref="E7:E8"/>
    <mergeCell ref="C9:C10"/>
    <mergeCell ref="D9:D10"/>
    <mergeCell ref="E9:E10"/>
    <mergeCell ref="B11:C11"/>
    <mergeCell ref="A2:D2"/>
    <mergeCell ref="A3:D3"/>
    <mergeCell ref="A4:D4"/>
    <mergeCell ref="B5:C5"/>
    <mergeCell ref="B6:C6"/>
    <mergeCell ref="A7:A11"/>
    <mergeCell ref="C7:C8"/>
    <mergeCell ref="D7:D8"/>
    <mergeCell ref="A14:A15"/>
    <mergeCell ref="D14:D15"/>
    <mergeCell ref="A12:A13"/>
    <mergeCell ref="D12:D13"/>
    <mergeCell ref="B14:C15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ACCD-B4B3-4405-91D7-1E5C31694CBE}">
  <dimension ref="A1:L38"/>
  <sheetViews>
    <sheetView view="pageBreakPreview" topLeftCell="A4" zoomScaleNormal="100" zoomScaleSheetLayoutView="100" workbookViewId="0">
      <selection activeCell="A4" sqref="A4:E4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105"/>
      <c r="B1" s="81"/>
      <c r="C1" s="81"/>
      <c r="D1" s="47"/>
      <c r="E1" s="25" t="s">
        <v>59</v>
      </c>
    </row>
    <row r="2" spans="1:5" ht="18" customHeight="1">
      <c r="A2" s="124"/>
      <c r="B2" s="125"/>
      <c r="C2" s="125"/>
      <c r="D2" s="125"/>
    </row>
    <row r="3" spans="1:5" ht="18" customHeight="1">
      <c r="A3" s="142" t="s">
        <v>62</v>
      </c>
      <c r="B3" s="143"/>
      <c r="C3" s="143"/>
      <c r="D3" s="143"/>
      <c r="E3" s="143"/>
    </row>
    <row r="4" spans="1:5" ht="18" customHeight="1" thickBot="1">
      <c r="A4" s="144" t="s">
        <v>68</v>
      </c>
      <c r="B4" s="78"/>
      <c r="C4" s="78"/>
      <c r="D4" s="78"/>
      <c r="E4" s="78"/>
    </row>
    <row r="5" spans="1:5" ht="15.95" customHeight="1">
      <c r="A5" s="16" t="s">
        <v>53</v>
      </c>
      <c r="B5" s="110" t="s">
        <v>22</v>
      </c>
      <c r="C5" s="111"/>
      <c r="D5" s="17" t="s">
        <v>55</v>
      </c>
      <c r="E5" s="17" t="s">
        <v>56</v>
      </c>
    </row>
    <row r="6" spans="1:5" ht="15.95" customHeight="1" thickBot="1">
      <c r="A6" s="4"/>
      <c r="B6" s="112" t="s">
        <v>23</v>
      </c>
      <c r="C6" s="113"/>
      <c r="D6" s="18" t="s">
        <v>24</v>
      </c>
      <c r="E6" s="18" t="s">
        <v>25</v>
      </c>
    </row>
    <row r="7" spans="1:5" ht="18" customHeight="1">
      <c r="A7" s="120" t="s">
        <v>2</v>
      </c>
      <c r="B7" s="19" t="s">
        <v>26</v>
      </c>
      <c r="C7" s="114"/>
      <c r="D7" s="103"/>
      <c r="E7" s="130">
        <f>ROUNDDOWN(D7/1.1, 0)</f>
        <v>0</v>
      </c>
    </row>
    <row r="8" spans="1:5" ht="18" customHeight="1">
      <c r="A8" s="121"/>
      <c r="B8" s="19" t="s">
        <v>27</v>
      </c>
      <c r="C8" s="123"/>
      <c r="D8" s="109"/>
      <c r="E8" s="139">
        <f t="shared" ref="E8:E10" si="0">ROUNDDOWN(D8*2/3, 0)</f>
        <v>0</v>
      </c>
    </row>
    <row r="9" spans="1:5" ht="36.950000000000003" customHeight="1">
      <c r="A9" s="121"/>
      <c r="B9" s="23" t="s">
        <v>28</v>
      </c>
      <c r="C9" s="119" t="s">
        <v>101</v>
      </c>
      <c r="D9" s="108">
        <v>286000</v>
      </c>
      <c r="E9" s="135">
        <f>ROUNDDOWN(D9/1.1, 0)</f>
        <v>260000</v>
      </c>
    </row>
    <row r="10" spans="1:5" ht="36.950000000000003" customHeight="1" thickBot="1">
      <c r="A10" s="121"/>
      <c r="B10" s="20" t="s">
        <v>29</v>
      </c>
      <c r="C10" s="152"/>
      <c r="D10" s="138"/>
      <c r="E10" s="132">
        <f t="shared" si="0"/>
        <v>0</v>
      </c>
    </row>
    <row r="11" spans="1:5" ht="18" customHeight="1" thickBot="1">
      <c r="A11" s="122"/>
      <c r="B11" s="117" t="s">
        <v>51</v>
      </c>
      <c r="C11" s="118"/>
      <c r="D11" s="38">
        <f>SUM(D7:D10)</f>
        <v>286000</v>
      </c>
      <c r="E11" s="38">
        <f>SUM(E7:E10)</f>
        <v>260000</v>
      </c>
    </row>
    <row r="12" spans="1:5" ht="24.95" customHeight="1">
      <c r="A12" s="120" t="s">
        <v>30</v>
      </c>
      <c r="B12" s="99"/>
      <c r="C12" s="100"/>
      <c r="D12" s="103"/>
      <c r="E12" s="130">
        <f>ROUNDDOWN(D12/1.1, 0)</f>
        <v>0</v>
      </c>
    </row>
    <row r="13" spans="1:5" ht="24.95" customHeight="1" thickBot="1">
      <c r="A13" s="122"/>
      <c r="B13" s="126"/>
      <c r="C13" s="127"/>
      <c r="D13" s="129"/>
      <c r="E13" s="131"/>
    </row>
    <row r="14" spans="1:5" ht="24.95" customHeight="1">
      <c r="A14" s="120" t="s">
        <v>31</v>
      </c>
      <c r="B14" s="99"/>
      <c r="C14" s="100"/>
      <c r="D14" s="103"/>
      <c r="E14" s="130">
        <f>ROUNDDOWN(D14/1.1, 0)</f>
        <v>0</v>
      </c>
    </row>
    <row r="15" spans="1:5" ht="24.95" customHeight="1" thickBot="1">
      <c r="A15" s="122"/>
      <c r="B15" s="126"/>
      <c r="C15" s="127"/>
      <c r="D15" s="129"/>
      <c r="E15" s="131"/>
    </row>
    <row r="16" spans="1:5" ht="24.95" customHeight="1">
      <c r="A16" s="120" t="s">
        <v>9</v>
      </c>
      <c r="B16" s="140" t="s">
        <v>10</v>
      </c>
      <c r="C16" s="114" t="s">
        <v>94</v>
      </c>
      <c r="D16" s="103">
        <v>209000</v>
      </c>
      <c r="E16" s="130">
        <f>ROUNDDOWN(D16/1.1, 0)</f>
        <v>190000</v>
      </c>
    </row>
    <row r="17" spans="1:12" ht="24.95" customHeight="1">
      <c r="A17" s="133"/>
      <c r="B17" s="141"/>
      <c r="C17" s="150"/>
      <c r="D17" s="116"/>
      <c r="E17" s="132"/>
    </row>
    <row r="18" spans="1:12" ht="24.95" customHeight="1">
      <c r="A18" s="133"/>
      <c r="B18" s="23" t="s">
        <v>32</v>
      </c>
      <c r="C18" s="119"/>
      <c r="D18" s="108"/>
      <c r="E18" s="135">
        <f>ROUNDDOWN(D18/1.1, 0)</f>
        <v>0</v>
      </c>
    </row>
    <row r="19" spans="1:12" ht="24.95" customHeight="1">
      <c r="A19" s="133"/>
      <c r="B19" s="24" t="s">
        <v>33</v>
      </c>
      <c r="C19" s="123"/>
      <c r="D19" s="109"/>
      <c r="E19" s="139"/>
    </row>
    <row r="20" spans="1:12" ht="24.95" customHeight="1">
      <c r="A20" s="133"/>
      <c r="B20" s="19" t="s">
        <v>34</v>
      </c>
      <c r="C20" s="137"/>
      <c r="D20" s="138"/>
      <c r="E20" s="132">
        <f>ROUNDDOWN(D20/1.1, 0)</f>
        <v>0</v>
      </c>
    </row>
    <row r="21" spans="1:12" ht="24.95" customHeight="1">
      <c r="A21" s="133"/>
      <c r="B21" s="19" t="s">
        <v>35</v>
      </c>
      <c r="C21" s="137"/>
      <c r="D21" s="138"/>
      <c r="E21" s="132"/>
    </row>
    <row r="22" spans="1:12" ht="24.95" customHeight="1">
      <c r="A22" s="133"/>
      <c r="B22" s="106" t="s">
        <v>13</v>
      </c>
      <c r="C22" s="119" t="s">
        <v>93</v>
      </c>
      <c r="D22" s="108">
        <v>55000</v>
      </c>
      <c r="E22" s="135">
        <f>ROUNDDOWN(D22/1.1, 0)</f>
        <v>50000</v>
      </c>
    </row>
    <row r="23" spans="1:12" ht="24.95" customHeight="1" thickBot="1">
      <c r="A23" s="133"/>
      <c r="B23" s="107"/>
      <c r="C23" s="128"/>
      <c r="D23" s="129"/>
      <c r="E23" s="136"/>
    </row>
    <row r="24" spans="1:12" ht="18" customHeight="1" thickBot="1">
      <c r="A24" s="134"/>
      <c r="B24" s="117" t="s">
        <v>52</v>
      </c>
      <c r="C24" s="118"/>
      <c r="D24" s="39">
        <f>SUM(D16:D23)</f>
        <v>264000</v>
      </c>
      <c r="E24" s="39">
        <f>SUM(E16:E23)</f>
        <v>240000</v>
      </c>
    </row>
    <row r="25" spans="1:12" ht="24.95" customHeight="1">
      <c r="A25" s="97" t="s">
        <v>49</v>
      </c>
      <c r="B25" s="99" t="s">
        <v>95</v>
      </c>
      <c r="C25" s="100"/>
      <c r="D25" s="103">
        <v>165000</v>
      </c>
      <c r="E25" s="130">
        <f>ROUNDDOWN(D25/1.1, 0)</f>
        <v>150000</v>
      </c>
    </row>
    <row r="26" spans="1:12" ht="24.95" customHeight="1" thickBot="1">
      <c r="A26" s="98"/>
      <c r="B26" s="101"/>
      <c r="C26" s="102"/>
      <c r="D26" s="104"/>
      <c r="E26" s="136"/>
    </row>
    <row r="27" spans="1:12">
      <c r="A27" s="70" t="s">
        <v>50</v>
      </c>
      <c r="B27" s="151"/>
      <c r="C27" s="71"/>
      <c r="D27" s="39">
        <f>D11+D12+D14+D24+D25</f>
        <v>715000</v>
      </c>
      <c r="E27" s="39">
        <f>E11+E12+E14+E24+E25</f>
        <v>650000</v>
      </c>
    </row>
    <row r="28" spans="1:12" ht="12.95" customHeight="1">
      <c r="A28" s="21" t="s">
        <v>36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37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94" t="s">
        <v>39</v>
      </c>
      <c r="B31" s="81"/>
      <c r="C31" s="81"/>
      <c r="D31" s="81"/>
      <c r="E31" s="81"/>
      <c r="F31" s="21"/>
      <c r="G31" s="21"/>
      <c r="H31" s="21"/>
      <c r="I31" s="21"/>
      <c r="J31" s="21"/>
      <c r="K31" s="21"/>
      <c r="L31" s="21"/>
    </row>
    <row r="32" spans="1:12" ht="12.95" customHeight="1">
      <c r="A32" s="94" t="s">
        <v>44</v>
      </c>
      <c r="B32" s="81"/>
      <c r="C32" s="81"/>
      <c r="D32" s="81"/>
      <c r="E32" s="81"/>
      <c r="F32" s="21"/>
      <c r="G32" s="21"/>
      <c r="H32" s="21"/>
      <c r="I32" s="21"/>
      <c r="J32" s="21"/>
      <c r="K32" s="21"/>
      <c r="L32" s="21"/>
    </row>
    <row r="33" spans="1:12" ht="12.95" customHeight="1">
      <c r="A33" s="94" t="s">
        <v>45</v>
      </c>
      <c r="B33" s="81"/>
      <c r="C33" s="81"/>
      <c r="D33" s="81"/>
      <c r="E33" s="81"/>
      <c r="F33" s="21"/>
      <c r="G33" s="21"/>
      <c r="H33" s="21"/>
      <c r="I33" s="21"/>
      <c r="J33" s="21"/>
      <c r="K33" s="21"/>
      <c r="L33" s="21"/>
    </row>
    <row r="34" spans="1:12" ht="12.95" customHeight="1">
      <c r="A34" s="94" t="s">
        <v>40</v>
      </c>
      <c r="B34" s="81"/>
      <c r="C34" s="81"/>
      <c r="D34" s="81"/>
      <c r="E34" s="81"/>
      <c r="F34" s="21"/>
      <c r="G34" s="21"/>
      <c r="H34" s="21"/>
      <c r="I34" s="21"/>
      <c r="J34" s="21"/>
      <c r="K34" s="21"/>
      <c r="L34" s="21"/>
    </row>
    <row r="35" spans="1:12" ht="12.95" customHeight="1">
      <c r="A35" s="94" t="s">
        <v>41</v>
      </c>
      <c r="B35" s="81"/>
      <c r="C35" s="81"/>
      <c r="D35" s="81"/>
      <c r="E35" s="81"/>
      <c r="F35" s="21"/>
      <c r="G35" s="21"/>
      <c r="H35" s="21"/>
      <c r="I35" s="21"/>
      <c r="J35" s="21"/>
      <c r="K35" s="21"/>
      <c r="L35" s="21"/>
    </row>
    <row r="36" spans="1:12" ht="12.95" customHeight="1">
      <c r="A36" s="94" t="s">
        <v>48</v>
      </c>
      <c r="B36" s="81"/>
      <c r="C36" s="81"/>
      <c r="D36" s="81"/>
      <c r="E36" s="81"/>
      <c r="F36" s="21"/>
      <c r="G36" s="21"/>
      <c r="H36" s="21"/>
      <c r="I36" s="21"/>
      <c r="J36" s="21"/>
      <c r="K36" s="21"/>
      <c r="L36" s="21"/>
    </row>
    <row r="37" spans="1:12" ht="12.95" customHeight="1">
      <c r="A37" s="94" t="s">
        <v>47</v>
      </c>
      <c r="B37" s="81"/>
      <c r="C37" s="81"/>
      <c r="D37" s="81"/>
      <c r="E37" s="81"/>
      <c r="F37" s="21"/>
      <c r="G37" s="21"/>
      <c r="H37" s="21"/>
      <c r="I37" s="21"/>
      <c r="J37" s="21"/>
      <c r="K37" s="21"/>
      <c r="L37" s="21"/>
    </row>
    <row r="38" spans="1:12">
      <c r="A38" s="94" t="s">
        <v>61</v>
      </c>
      <c r="B38" s="94"/>
      <c r="C38" s="94"/>
      <c r="D38" s="94"/>
      <c r="E38" s="94"/>
    </row>
  </sheetData>
  <sheetProtection algorithmName="SHA-512" hashValue="vztRH87x1BxAFmT+YCKmwVPhxIrC/kzRT339BIWKn7Bink87EZ/TijsTu4f9GkXtrUtaxPxolGKWJfjX6zfoOA==" saltValue="1bSdfFRZeknrJxI0gGpbFA==" spinCount="100000" sheet="1" formatCells="0" formatRows="0"/>
  <mergeCells count="51">
    <mergeCell ref="A38:E38"/>
    <mergeCell ref="D12:D13"/>
    <mergeCell ref="E12:E13"/>
    <mergeCell ref="D14:D15"/>
    <mergeCell ref="E14:E15"/>
    <mergeCell ref="A12:A13"/>
    <mergeCell ref="A14:A15"/>
    <mergeCell ref="B24:C24"/>
    <mergeCell ref="D16:D17"/>
    <mergeCell ref="D20:D21"/>
    <mergeCell ref="E16:E17"/>
    <mergeCell ref="C18:C19"/>
    <mergeCell ref="B22:B23"/>
    <mergeCell ref="D22:D23"/>
    <mergeCell ref="E22:E23"/>
    <mergeCell ref="C22:C23"/>
    <mergeCell ref="A1:C1"/>
    <mergeCell ref="B6:C6"/>
    <mergeCell ref="B5:C5"/>
    <mergeCell ref="A2:D2"/>
    <mergeCell ref="A3:E3"/>
    <mergeCell ref="A4:E4"/>
    <mergeCell ref="A7:A11"/>
    <mergeCell ref="C7:C8"/>
    <mergeCell ref="D7:D8"/>
    <mergeCell ref="E7:E8"/>
    <mergeCell ref="D9:D10"/>
    <mergeCell ref="E9:E10"/>
    <mergeCell ref="C9:C10"/>
    <mergeCell ref="B11:C11"/>
    <mergeCell ref="C20:C21"/>
    <mergeCell ref="D18:D19"/>
    <mergeCell ref="E18:E19"/>
    <mergeCell ref="C16:C17"/>
    <mergeCell ref="E20:E21"/>
    <mergeCell ref="B14:C15"/>
    <mergeCell ref="B12:C13"/>
    <mergeCell ref="A16:A24"/>
    <mergeCell ref="A37:E37"/>
    <mergeCell ref="B16:B17"/>
    <mergeCell ref="A33:E33"/>
    <mergeCell ref="A34:E34"/>
    <mergeCell ref="A35:E35"/>
    <mergeCell ref="A36:E36"/>
    <mergeCell ref="A27:C27"/>
    <mergeCell ref="A31:E31"/>
    <mergeCell ref="A32:E32"/>
    <mergeCell ref="A25:A26"/>
    <mergeCell ref="B25:C26"/>
    <mergeCell ref="D25:D26"/>
    <mergeCell ref="E25:E26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2569-B4D9-492D-9FF3-74E020EA2615}">
  <dimension ref="A1:L38"/>
  <sheetViews>
    <sheetView view="pageBreakPreview" topLeftCell="A4" zoomScaleNormal="100" zoomScaleSheetLayoutView="100" workbookViewId="0">
      <selection activeCell="A4" sqref="A4:E4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8" customHeight="1">
      <c r="A1" s="105"/>
      <c r="B1" s="81"/>
      <c r="C1" s="81"/>
      <c r="D1" s="47"/>
      <c r="E1" s="25" t="s">
        <v>59</v>
      </c>
    </row>
    <row r="2" spans="1:5" ht="18" customHeight="1">
      <c r="A2" s="124"/>
      <c r="B2" s="125"/>
      <c r="C2" s="125"/>
      <c r="D2" s="125"/>
    </row>
    <row r="3" spans="1:5" ht="18" customHeight="1">
      <c r="A3" s="142" t="s">
        <v>62</v>
      </c>
      <c r="B3" s="143"/>
      <c r="C3" s="143"/>
      <c r="D3" s="143"/>
      <c r="E3" s="143"/>
    </row>
    <row r="4" spans="1:5" ht="18" customHeight="1" thickBot="1">
      <c r="A4" s="144" t="s">
        <v>69</v>
      </c>
      <c r="B4" s="78"/>
      <c r="C4" s="78"/>
      <c r="D4" s="78"/>
      <c r="E4" s="78"/>
    </row>
    <row r="5" spans="1:5" ht="15.95" customHeight="1">
      <c r="A5" s="16" t="s">
        <v>53</v>
      </c>
      <c r="B5" s="110" t="s">
        <v>22</v>
      </c>
      <c r="C5" s="111"/>
      <c r="D5" s="17" t="s">
        <v>55</v>
      </c>
      <c r="E5" s="17" t="s">
        <v>56</v>
      </c>
    </row>
    <row r="6" spans="1:5" ht="15.95" customHeight="1" thickBot="1">
      <c r="A6" s="4"/>
      <c r="B6" s="112" t="s">
        <v>23</v>
      </c>
      <c r="C6" s="113"/>
      <c r="D6" s="18" t="s">
        <v>24</v>
      </c>
      <c r="E6" s="18" t="s">
        <v>25</v>
      </c>
    </row>
    <row r="7" spans="1:5" ht="18" customHeight="1">
      <c r="A7" s="120" t="s">
        <v>2</v>
      </c>
      <c r="B7" s="19" t="s">
        <v>26</v>
      </c>
      <c r="C7" s="114"/>
      <c r="D7" s="103"/>
      <c r="E7" s="153">
        <f>ROUNDDOWN(D7/1.1, 0)</f>
        <v>0</v>
      </c>
    </row>
    <row r="8" spans="1:5" ht="18" customHeight="1">
      <c r="A8" s="121"/>
      <c r="B8" s="19" t="s">
        <v>27</v>
      </c>
      <c r="C8" s="123"/>
      <c r="D8" s="109"/>
      <c r="E8" s="154">
        <f t="shared" ref="E8:E10" si="0">ROUNDDOWN(D8*2/3, 0)</f>
        <v>0</v>
      </c>
    </row>
    <row r="9" spans="1:5" ht="24.95" customHeight="1">
      <c r="A9" s="121"/>
      <c r="B9" s="23" t="s">
        <v>28</v>
      </c>
      <c r="C9" s="155" t="s">
        <v>97</v>
      </c>
      <c r="D9" s="108">
        <v>286000</v>
      </c>
      <c r="E9" s="135">
        <f>ROUNDDOWN(D9/1.1, 0)</f>
        <v>260000</v>
      </c>
    </row>
    <row r="10" spans="1:5" ht="28.5" customHeight="1" thickBot="1">
      <c r="A10" s="121"/>
      <c r="B10" s="20" t="s">
        <v>29</v>
      </c>
      <c r="C10" s="156"/>
      <c r="D10" s="138"/>
      <c r="E10" s="132">
        <f t="shared" si="0"/>
        <v>0</v>
      </c>
    </row>
    <row r="11" spans="1:5" ht="18" customHeight="1" thickBot="1">
      <c r="A11" s="122"/>
      <c r="B11" s="117" t="s">
        <v>51</v>
      </c>
      <c r="C11" s="118"/>
      <c r="D11" s="38">
        <f>SUM(D7:D10)</f>
        <v>286000</v>
      </c>
      <c r="E11" s="38">
        <f>SUM(E7:E10)</f>
        <v>260000</v>
      </c>
    </row>
    <row r="12" spans="1:5" ht="24.95" customHeight="1">
      <c r="A12" s="120" t="s">
        <v>30</v>
      </c>
      <c r="B12" s="99"/>
      <c r="C12" s="100"/>
      <c r="D12" s="103"/>
      <c r="E12" s="130">
        <f>ROUNDDOWN(D12/1.1, 0)</f>
        <v>0</v>
      </c>
    </row>
    <row r="13" spans="1:5" ht="24.95" customHeight="1" thickBot="1">
      <c r="A13" s="122"/>
      <c r="B13" s="126"/>
      <c r="C13" s="127"/>
      <c r="D13" s="129"/>
      <c r="E13" s="131"/>
    </row>
    <row r="14" spans="1:5" ht="24.95" customHeight="1">
      <c r="A14" s="120" t="s">
        <v>31</v>
      </c>
      <c r="B14" s="99"/>
      <c r="C14" s="100"/>
      <c r="D14" s="103"/>
      <c r="E14" s="130">
        <f>ROUNDDOWN(D14/1.1, 0)</f>
        <v>0</v>
      </c>
    </row>
    <row r="15" spans="1:5" ht="24.95" customHeight="1" thickBot="1">
      <c r="A15" s="122"/>
      <c r="B15" s="126"/>
      <c r="C15" s="127"/>
      <c r="D15" s="129"/>
      <c r="E15" s="131"/>
    </row>
    <row r="16" spans="1:5" ht="24.95" customHeight="1">
      <c r="A16" s="120" t="s">
        <v>9</v>
      </c>
      <c r="B16" s="140" t="s">
        <v>10</v>
      </c>
      <c r="C16" s="114" t="s">
        <v>98</v>
      </c>
      <c r="D16" s="103">
        <v>132000</v>
      </c>
      <c r="E16" s="130">
        <f>ROUNDDOWN(D16/1.1, 0)</f>
        <v>120000</v>
      </c>
    </row>
    <row r="17" spans="1:12" ht="24.95" customHeight="1">
      <c r="A17" s="133"/>
      <c r="B17" s="141"/>
      <c r="C17" s="150"/>
      <c r="D17" s="116"/>
      <c r="E17" s="132"/>
    </row>
    <row r="18" spans="1:12" ht="24.95" customHeight="1">
      <c r="A18" s="133"/>
      <c r="B18" s="23" t="s">
        <v>32</v>
      </c>
      <c r="C18" s="119"/>
      <c r="D18" s="108"/>
      <c r="E18" s="135">
        <f>ROUNDDOWN(D18/1.1, 0)</f>
        <v>0</v>
      </c>
    </row>
    <row r="19" spans="1:12" ht="24.95" customHeight="1">
      <c r="A19" s="133"/>
      <c r="B19" s="24" t="s">
        <v>33</v>
      </c>
      <c r="C19" s="123"/>
      <c r="D19" s="109"/>
      <c r="E19" s="139"/>
    </row>
    <row r="20" spans="1:12" ht="24.95" customHeight="1">
      <c r="A20" s="133"/>
      <c r="B20" s="19" t="s">
        <v>34</v>
      </c>
      <c r="C20" s="137"/>
      <c r="D20" s="138"/>
      <c r="E20" s="132">
        <f>ROUNDDOWN(D20/1.1, 0)</f>
        <v>0</v>
      </c>
    </row>
    <row r="21" spans="1:12" ht="24.95" customHeight="1">
      <c r="A21" s="133"/>
      <c r="B21" s="19" t="s">
        <v>35</v>
      </c>
      <c r="C21" s="137"/>
      <c r="D21" s="138"/>
      <c r="E21" s="132"/>
    </row>
    <row r="22" spans="1:12" ht="24.95" customHeight="1">
      <c r="A22" s="133"/>
      <c r="B22" s="106" t="s">
        <v>13</v>
      </c>
      <c r="C22" s="119" t="s">
        <v>99</v>
      </c>
      <c r="D22" s="108">
        <v>55000</v>
      </c>
      <c r="E22" s="135">
        <f>ROUNDDOWN(D22/1.1, 0)</f>
        <v>50000</v>
      </c>
    </row>
    <row r="23" spans="1:12" ht="24.95" customHeight="1" thickBot="1">
      <c r="A23" s="133"/>
      <c r="B23" s="107"/>
      <c r="C23" s="128"/>
      <c r="D23" s="129"/>
      <c r="E23" s="136"/>
    </row>
    <row r="24" spans="1:12" ht="18" customHeight="1" thickBot="1">
      <c r="A24" s="134"/>
      <c r="B24" s="117" t="s">
        <v>52</v>
      </c>
      <c r="C24" s="118"/>
      <c r="D24" s="39">
        <f>SUM(D16:D23)</f>
        <v>187000</v>
      </c>
      <c r="E24" s="39">
        <f>SUM(E16:E23)</f>
        <v>170000</v>
      </c>
    </row>
    <row r="25" spans="1:12" ht="24.95" customHeight="1">
      <c r="A25" s="97" t="s">
        <v>49</v>
      </c>
      <c r="B25" s="99" t="s">
        <v>100</v>
      </c>
      <c r="C25" s="100"/>
      <c r="D25" s="103">
        <v>141900</v>
      </c>
      <c r="E25" s="130">
        <f>ROUNDDOWN(D25/1.1, 0)</f>
        <v>129000</v>
      </c>
    </row>
    <row r="26" spans="1:12" ht="24.95" customHeight="1" thickBot="1">
      <c r="A26" s="98"/>
      <c r="B26" s="101"/>
      <c r="C26" s="102"/>
      <c r="D26" s="104"/>
      <c r="E26" s="136"/>
    </row>
    <row r="27" spans="1:12" ht="19.5" thickBot="1">
      <c r="A27" s="70" t="s">
        <v>50</v>
      </c>
      <c r="B27" s="151"/>
      <c r="C27" s="71"/>
      <c r="D27" s="39">
        <f>D11+D12+D14+D24+D25</f>
        <v>614900</v>
      </c>
      <c r="E27" s="39">
        <f>E11+E12+E14+E24+E25</f>
        <v>559000</v>
      </c>
    </row>
    <row r="28" spans="1:12" ht="12.95" customHeight="1">
      <c r="A28" s="21" t="s">
        <v>36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.95" customHeight="1">
      <c r="A29" s="21" t="s">
        <v>37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ht="12.95" customHeight="1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ht="12.95" customHeight="1">
      <c r="A31" s="94" t="s">
        <v>39</v>
      </c>
      <c r="B31" s="81"/>
      <c r="C31" s="81"/>
      <c r="D31" s="81"/>
      <c r="E31" s="81"/>
      <c r="F31" s="21"/>
      <c r="G31" s="21"/>
      <c r="H31" s="21"/>
      <c r="I31" s="21"/>
      <c r="J31" s="21"/>
      <c r="K31" s="21"/>
      <c r="L31" s="21"/>
    </row>
    <row r="32" spans="1:12" ht="12.95" customHeight="1">
      <c r="A32" s="94" t="s">
        <v>44</v>
      </c>
      <c r="B32" s="81"/>
      <c r="C32" s="81"/>
      <c r="D32" s="81"/>
      <c r="E32" s="81"/>
      <c r="F32" s="21"/>
      <c r="G32" s="21"/>
      <c r="H32" s="21"/>
      <c r="I32" s="21"/>
      <c r="J32" s="21"/>
      <c r="K32" s="21"/>
      <c r="L32" s="21"/>
    </row>
    <row r="33" spans="1:12" ht="12.95" customHeight="1">
      <c r="A33" s="94" t="s">
        <v>45</v>
      </c>
      <c r="B33" s="81"/>
      <c r="C33" s="81"/>
      <c r="D33" s="81"/>
      <c r="E33" s="81"/>
      <c r="F33" s="21"/>
      <c r="G33" s="21"/>
      <c r="H33" s="21"/>
      <c r="I33" s="21"/>
      <c r="J33" s="21"/>
      <c r="K33" s="21"/>
      <c r="L33" s="21"/>
    </row>
    <row r="34" spans="1:12" ht="12.95" customHeight="1">
      <c r="A34" s="94" t="s">
        <v>40</v>
      </c>
      <c r="B34" s="81"/>
      <c r="C34" s="81"/>
      <c r="D34" s="81"/>
      <c r="E34" s="81"/>
      <c r="F34" s="21"/>
      <c r="G34" s="21"/>
      <c r="H34" s="21"/>
      <c r="I34" s="21"/>
      <c r="J34" s="21"/>
      <c r="K34" s="21"/>
      <c r="L34" s="21"/>
    </row>
    <row r="35" spans="1:12" ht="12.95" customHeight="1">
      <c r="A35" s="94" t="s">
        <v>41</v>
      </c>
      <c r="B35" s="81"/>
      <c r="C35" s="81"/>
      <c r="D35" s="81"/>
      <c r="E35" s="81"/>
      <c r="F35" s="21"/>
      <c r="G35" s="21"/>
      <c r="H35" s="21"/>
      <c r="I35" s="21"/>
      <c r="J35" s="21"/>
      <c r="K35" s="21"/>
      <c r="L35" s="21"/>
    </row>
    <row r="36" spans="1:12" ht="12.95" customHeight="1">
      <c r="A36" s="94" t="s">
        <v>48</v>
      </c>
      <c r="B36" s="81"/>
      <c r="C36" s="81"/>
      <c r="D36" s="81"/>
      <c r="E36" s="81"/>
      <c r="F36" s="21"/>
      <c r="G36" s="21"/>
      <c r="H36" s="21"/>
      <c r="I36" s="21"/>
      <c r="J36" s="21"/>
      <c r="K36" s="21"/>
      <c r="L36" s="21"/>
    </row>
    <row r="37" spans="1:12" ht="12.95" customHeight="1">
      <c r="A37" s="94" t="s">
        <v>47</v>
      </c>
      <c r="B37" s="81"/>
      <c r="C37" s="81"/>
      <c r="D37" s="81"/>
      <c r="E37" s="81"/>
      <c r="F37" s="21"/>
      <c r="G37" s="21"/>
      <c r="H37" s="21"/>
      <c r="I37" s="21"/>
      <c r="J37" s="21"/>
      <c r="K37" s="21"/>
      <c r="L37" s="21"/>
    </row>
    <row r="38" spans="1:12" ht="12.95" customHeight="1">
      <c r="A38" s="94" t="s">
        <v>61</v>
      </c>
      <c r="B38" s="94"/>
      <c r="C38" s="94"/>
      <c r="D38" s="94"/>
      <c r="E38" s="94"/>
      <c r="F38" s="21"/>
      <c r="G38" s="21"/>
      <c r="H38" s="21"/>
      <c r="I38" s="21"/>
      <c r="J38" s="21"/>
      <c r="K38" s="21"/>
      <c r="L38" s="21"/>
    </row>
  </sheetData>
  <sheetProtection algorithmName="SHA-512" hashValue="wP01eL526aZTJQcprSkfho56fQ0V4gTdSUL8WXlIJCCbYRPvouHbLQTZoNTqHAS5PFYoIWphVf6MXRL+DyfWow==" saltValue="mAFjoBhYhTBJOV7zEeMeyw==" spinCount="100000" sheet="1" formatCells="0" formatRows="0"/>
  <mergeCells count="51">
    <mergeCell ref="A38:E38"/>
    <mergeCell ref="A35:E35"/>
    <mergeCell ref="A36:E36"/>
    <mergeCell ref="A37:E37"/>
    <mergeCell ref="A31:E31"/>
    <mergeCell ref="A32:E32"/>
    <mergeCell ref="A33:E33"/>
    <mergeCell ref="A34:E34"/>
    <mergeCell ref="A27:C27"/>
    <mergeCell ref="C20:C21"/>
    <mergeCell ref="D20:D21"/>
    <mergeCell ref="E20:E21"/>
    <mergeCell ref="B22:B23"/>
    <mergeCell ref="C22:C23"/>
    <mergeCell ref="D22:D23"/>
    <mergeCell ref="E22:E23"/>
    <mergeCell ref="B24:C24"/>
    <mergeCell ref="A25:A26"/>
    <mergeCell ref="B25:C26"/>
    <mergeCell ref="D25:D26"/>
    <mergeCell ref="E25:E26"/>
    <mergeCell ref="A16:A24"/>
    <mergeCell ref="B16:B17"/>
    <mergeCell ref="C16:C17"/>
    <mergeCell ref="D16:D17"/>
    <mergeCell ref="E16:E17"/>
    <mergeCell ref="C18:C19"/>
    <mergeCell ref="D18:D19"/>
    <mergeCell ref="E18:E19"/>
    <mergeCell ref="A14:A15"/>
    <mergeCell ref="D14:D15"/>
    <mergeCell ref="E14:E15"/>
    <mergeCell ref="B14:C15"/>
    <mergeCell ref="A12:A13"/>
    <mergeCell ref="D12:D13"/>
    <mergeCell ref="E12:E13"/>
    <mergeCell ref="B12:C13"/>
    <mergeCell ref="A7:A11"/>
    <mergeCell ref="C7:C8"/>
    <mergeCell ref="D7:D8"/>
    <mergeCell ref="E7:E8"/>
    <mergeCell ref="C9:C10"/>
    <mergeCell ref="D9:D10"/>
    <mergeCell ref="E9:E10"/>
    <mergeCell ref="B11:C11"/>
    <mergeCell ref="B6:C6"/>
    <mergeCell ref="A1:C1"/>
    <mergeCell ref="B5:C5"/>
    <mergeCell ref="A2:D2"/>
    <mergeCell ref="A3:E3"/>
    <mergeCell ref="A4:E4"/>
  </mergeCells>
  <phoneticPr fontId="3"/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850CC-5F6F-4CE1-ABC3-07C7487BDBA8}">
  <dimension ref="A1:E19"/>
  <sheetViews>
    <sheetView view="pageBreakPreview" zoomScaleNormal="100" zoomScaleSheetLayoutView="100" workbookViewId="0">
      <selection sqref="A1:E1"/>
    </sheetView>
  </sheetViews>
  <sheetFormatPr defaultRowHeight="18.75"/>
  <cols>
    <col min="1" max="1" width="10.25" customWidth="1"/>
    <col min="2" max="5" width="15.625" customWidth="1"/>
  </cols>
  <sheetData>
    <row r="1" spans="1:5">
      <c r="A1" s="72" t="s">
        <v>119</v>
      </c>
      <c r="B1" s="73"/>
      <c r="C1" s="73"/>
      <c r="D1" s="73"/>
      <c r="E1" s="73"/>
    </row>
    <row r="2" spans="1:5" ht="16.5" customHeight="1">
      <c r="D2" s="47"/>
      <c r="E2" t="s">
        <v>70</v>
      </c>
    </row>
    <row r="3" spans="1:5" ht="9.75" customHeight="1" thickBot="1"/>
    <row r="4" spans="1:5">
      <c r="A4" s="74" t="s">
        <v>65</v>
      </c>
      <c r="B4" s="75"/>
      <c r="C4" s="75"/>
      <c r="D4" s="75"/>
      <c r="E4" s="76"/>
    </row>
    <row r="5" spans="1:5" ht="19.5" thickBot="1">
      <c r="A5" s="77"/>
      <c r="B5" s="78"/>
      <c r="C5" s="78"/>
      <c r="D5" s="78"/>
      <c r="E5" s="79"/>
    </row>
    <row r="7" spans="1:5" ht="19.5" thickBot="1">
      <c r="A7" s="69" t="s">
        <v>114</v>
      </c>
      <c r="B7" s="78"/>
      <c r="C7" s="78"/>
      <c r="D7" s="78"/>
      <c r="E7" s="78"/>
    </row>
    <row r="8" spans="1:5" ht="19.5" thickBot="1">
      <c r="A8" s="70" t="s">
        <v>0</v>
      </c>
      <c r="B8" s="71"/>
      <c r="C8" s="1" t="s">
        <v>18</v>
      </c>
      <c r="D8" s="1" t="s">
        <v>19</v>
      </c>
      <c r="E8" s="2" t="s">
        <v>1</v>
      </c>
    </row>
    <row r="9" spans="1:5">
      <c r="A9" s="3" t="s">
        <v>2</v>
      </c>
      <c r="B9" s="9" t="s">
        <v>4</v>
      </c>
      <c r="C9" s="61"/>
      <c r="D9" s="62"/>
      <c r="E9" s="63">
        <f>SUM(C9:D9)</f>
        <v>0</v>
      </c>
    </row>
    <row r="10" spans="1:5">
      <c r="A10" s="3" t="s">
        <v>3</v>
      </c>
      <c r="B10" s="10" t="s">
        <v>5</v>
      </c>
      <c r="C10" s="53"/>
      <c r="D10" s="53"/>
      <c r="E10" s="34">
        <f>SUM(C10:D10)</f>
        <v>0</v>
      </c>
    </row>
    <row r="11" spans="1:5" ht="19.5" thickBot="1">
      <c r="A11" s="4"/>
      <c r="B11" s="5" t="s">
        <v>6</v>
      </c>
      <c r="C11" s="32">
        <f>SUM(C9:C10)</f>
        <v>0</v>
      </c>
      <c r="D11" s="32">
        <f>SUM(D9:D10)</f>
        <v>0</v>
      </c>
      <c r="E11" s="33">
        <f>SUM(C11:D11)</f>
        <v>0</v>
      </c>
    </row>
    <row r="12" spans="1:5" ht="19.5" thickBot="1">
      <c r="A12" s="67" t="s">
        <v>7</v>
      </c>
      <c r="B12" s="68"/>
      <c r="C12" s="54"/>
      <c r="D12" s="54"/>
      <c r="E12" s="35">
        <f t="shared" ref="E12:E19" si="0">SUM(C12:D12)</f>
        <v>0</v>
      </c>
    </row>
    <row r="13" spans="1:5" ht="19.5" thickBot="1">
      <c r="A13" s="67" t="s">
        <v>8</v>
      </c>
      <c r="B13" s="68"/>
      <c r="C13" s="55"/>
      <c r="D13" s="55"/>
      <c r="E13" s="33">
        <f>SUM(C13:D13)</f>
        <v>0</v>
      </c>
    </row>
    <row r="14" spans="1:5">
      <c r="A14" s="3" t="s">
        <v>9</v>
      </c>
      <c r="B14" s="9" t="s">
        <v>10</v>
      </c>
      <c r="C14" s="56"/>
      <c r="D14" s="56"/>
      <c r="E14" s="36">
        <f t="shared" si="0"/>
        <v>0</v>
      </c>
    </row>
    <row r="15" spans="1:5">
      <c r="A15" s="3" t="s">
        <v>3</v>
      </c>
      <c r="B15" s="10" t="s">
        <v>11</v>
      </c>
      <c r="C15" s="57"/>
      <c r="D15" s="57"/>
      <c r="E15" s="37">
        <f t="shared" si="0"/>
        <v>0</v>
      </c>
    </row>
    <row r="16" spans="1:5">
      <c r="A16" s="6"/>
      <c r="B16" s="10" t="s">
        <v>12</v>
      </c>
      <c r="C16" s="57"/>
      <c r="D16" s="57"/>
      <c r="E16" s="37">
        <f t="shared" si="0"/>
        <v>0</v>
      </c>
    </row>
    <row r="17" spans="1:5">
      <c r="A17" s="6"/>
      <c r="B17" s="10" t="s">
        <v>13</v>
      </c>
      <c r="C17" s="57"/>
      <c r="D17" s="57"/>
      <c r="E17" s="37">
        <f t="shared" si="0"/>
        <v>0</v>
      </c>
    </row>
    <row r="18" spans="1:5" ht="19.5" thickBot="1">
      <c r="A18" s="7"/>
      <c r="B18" s="8" t="s">
        <v>14</v>
      </c>
      <c r="C18" s="33">
        <f>SUM(C14:C17)</f>
        <v>0</v>
      </c>
      <c r="D18" s="33">
        <f>SUM(D14:D17)</f>
        <v>0</v>
      </c>
      <c r="E18" s="33">
        <f t="shared" si="0"/>
        <v>0</v>
      </c>
    </row>
    <row r="19" spans="1:5" ht="19.5" thickBot="1">
      <c r="A19" s="67" t="s">
        <v>117</v>
      </c>
      <c r="B19" s="68"/>
      <c r="C19" s="33">
        <f>C11+C12+C13+C18</f>
        <v>0</v>
      </c>
      <c r="D19" s="33">
        <f>D11+D12+D13+D18</f>
        <v>0</v>
      </c>
      <c r="E19" s="33">
        <f t="shared" si="0"/>
        <v>0</v>
      </c>
    </row>
  </sheetData>
  <sheetProtection algorithmName="SHA-512" hashValue="FOunzeHfdCSMvGaAE/yg6cW0NVjusDWnP8yRON6bT4yjgp/8ij8QVIyd+vg5Mx68KlNwAUCC3hEQmDi7dAyw8w==" saltValue="JVTxVdlWle2luyUauo1k/A==" spinCount="100000" sheet="1" formatCells="0" formatRows="0"/>
  <mergeCells count="7">
    <mergeCell ref="A19:B19"/>
    <mergeCell ref="A1:E1"/>
    <mergeCell ref="A4:E5"/>
    <mergeCell ref="A7:E7"/>
    <mergeCell ref="A8:B8"/>
    <mergeCell ref="A12:B12"/>
    <mergeCell ref="A13:B13"/>
  </mergeCells>
  <phoneticPr fontId="3"/>
  <pageMargins left="0.9055118110236221" right="0.51181102362204722" top="0.55118110236220474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AE2B-5D43-427A-834C-DF2707C26754}">
  <dimension ref="A1:L37"/>
  <sheetViews>
    <sheetView view="pageBreakPreview" zoomScaleNormal="100" zoomScaleSheetLayoutView="100" workbookViewId="0">
      <selection activeCell="A2" sqref="A2:D2"/>
    </sheetView>
  </sheetViews>
  <sheetFormatPr defaultRowHeight="18.75"/>
  <cols>
    <col min="2" max="2" width="7.125" customWidth="1"/>
    <col min="3" max="3" width="38.625" customWidth="1"/>
    <col min="4" max="5" width="13.625" customWidth="1"/>
  </cols>
  <sheetData>
    <row r="1" spans="1:5" ht="15.95" customHeight="1">
      <c r="A1" s="105"/>
      <c r="B1" s="81"/>
      <c r="C1" s="81"/>
      <c r="D1" s="47"/>
      <c r="E1" s="25" t="s">
        <v>59</v>
      </c>
    </row>
    <row r="2" spans="1:5" ht="15.95" customHeight="1">
      <c r="A2" s="124"/>
      <c r="B2" s="125"/>
      <c r="C2" s="125"/>
      <c r="D2" s="125"/>
    </row>
    <row r="3" spans="1:5" ht="15.95" customHeight="1">
      <c r="A3" s="142" t="s">
        <v>62</v>
      </c>
      <c r="B3" s="143"/>
      <c r="C3" s="143"/>
      <c r="D3" s="143"/>
      <c r="E3" s="160"/>
    </row>
    <row r="4" spans="1:5" ht="15.95" customHeight="1" thickBot="1">
      <c r="A4" s="144" t="s">
        <v>60</v>
      </c>
      <c r="B4" s="78"/>
      <c r="C4" s="78"/>
      <c r="D4" s="78"/>
      <c r="E4" s="161"/>
    </row>
    <row r="5" spans="1:5" ht="15.95" customHeight="1">
      <c r="A5" s="16" t="s">
        <v>53</v>
      </c>
      <c r="B5" s="110" t="s">
        <v>22</v>
      </c>
      <c r="C5" s="111"/>
      <c r="D5" s="17" t="s">
        <v>57</v>
      </c>
      <c r="E5" s="17" t="s">
        <v>58</v>
      </c>
    </row>
    <row r="6" spans="1:5" ht="15.95" customHeight="1" thickBot="1">
      <c r="A6" s="4"/>
      <c r="B6" s="112" t="s">
        <v>23</v>
      </c>
      <c r="C6" s="113"/>
      <c r="D6" s="18" t="s">
        <v>54</v>
      </c>
      <c r="E6" s="18" t="s">
        <v>25</v>
      </c>
    </row>
    <row r="7" spans="1:5" ht="18" customHeight="1">
      <c r="A7" s="120" t="s">
        <v>2</v>
      </c>
      <c r="B7" s="19" t="s">
        <v>26</v>
      </c>
      <c r="C7" s="114"/>
      <c r="D7" s="103"/>
      <c r="E7" s="130">
        <f>ROUNDDOWN(D7/1.1, 0)</f>
        <v>0</v>
      </c>
    </row>
    <row r="8" spans="1:5" ht="18" customHeight="1">
      <c r="A8" s="121"/>
      <c r="B8" s="19" t="s">
        <v>27</v>
      </c>
      <c r="C8" s="123"/>
      <c r="D8" s="109"/>
      <c r="E8" s="139">
        <f t="shared" ref="E8:E10" si="0">ROUNDDOWN(D8*2/3, 0)</f>
        <v>0</v>
      </c>
    </row>
    <row r="9" spans="1:5" ht="24.95" customHeight="1">
      <c r="A9" s="121"/>
      <c r="B9" s="23" t="s">
        <v>28</v>
      </c>
      <c r="C9" s="119"/>
      <c r="D9" s="108"/>
      <c r="E9" s="135">
        <f>ROUNDDOWN(D9/1.1, 0)</f>
        <v>0</v>
      </c>
    </row>
    <row r="10" spans="1:5" ht="24.95" customHeight="1" thickBot="1">
      <c r="A10" s="121"/>
      <c r="B10" s="20" t="s">
        <v>29</v>
      </c>
      <c r="C10" s="115"/>
      <c r="D10" s="138"/>
      <c r="E10" s="132">
        <f t="shared" si="0"/>
        <v>0</v>
      </c>
    </row>
    <row r="11" spans="1:5" ht="18" customHeight="1" thickBot="1">
      <c r="A11" s="122"/>
      <c r="B11" s="117" t="s">
        <v>52</v>
      </c>
      <c r="C11" s="118"/>
      <c r="D11" s="38">
        <f>SUM(D7:D10)</f>
        <v>0</v>
      </c>
      <c r="E11" s="38">
        <f>SUM(E7:E10)</f>
        <v>0</v>
      </c>
    </row>
    <row r="12" spans="1:5" ht="24.95" customHeight="1">
      <c r="A12" s="120" t="s">
        <v>30</v>
      </c>
      <c r="B12" s="99" t="s">
        <v>64</v>
      </c>
      <c r="C12" s="157"/>
      <c r="D12" s="103"/>
      <c r="E12" s="130">
        <f>ROUNDDOWN(D12/1.1, 0)</f>
        <v>0</v>
      </c>
    </row>
    <row r="13" spans="1:5" ht="24.95" customHeight="1" thickBot="1">
      <c r="A13" s="122"/>
      <c r="B13" s="158"/>
      <c r="C13" s="159"/>
      <c r="D13" s="129"/>
      <c r="E13" s="131"/>
    </row>
    <row r="14" spans="1:5" ht="24.95" customHeight="1">
      <c r="A14" s="120" t="s">
        <v>31</v>
      </c>
      <c r="B14" s="99"/>
      <c r="C14" s="100"/>
      <c r="D14" s="103"/>
      <c r="E14" s="130">
        <f>ROUNDDOWN(D14/1.1, 0)</f>
        <v>0</v>
      </c>
    </row>
    <row r="15" spans="1:5" ht="24.95" customHeight="1" thickBot="1">
      <c r="A15" s="122"/>
      <c r="B15" s="158"/>
      <c r="C15" s="159"/>
      <c r="D15" s="129"/>
      <c r="E15" s="131"/>
    </row>
    <row r="16" spans="1:5" ht="24.95" customHeight="1">
      <c r="A16" s="120" t="s">
        <v>9</v>
      </c>
      <c r="B16" s="140" t="s">
        <v>10</v>
      </c>
      <c r="C16" s="114"/>
      <c r="D16" s="103"/>
      <c r="E16" s="130">
        <f>ROUNDDOWN(D16/1.1, 0)</f>
        <v>0</v>
      </c>
    </row>
    <row r="17" spans="1:12" ht="24.95" customHeight="1">
      <c r="A17" s="133"/>
      <c r="B17" s="141"/>
      <c r="C17" s="150"/>
      <c r="D17" s="116"/>
      <c r="E17" s="132"/>
    </row>
    <row r="18" spans="1:12" ht="24.95" customHeight="1">
      <c r="A18" s="133"/>
      <c r="B18" s="23" t="s">
        <v>32</v>
      </c>
      <c r="C18" s="119"/>
      <c r="D18" s="108"/>
      <c r="E18" s="135">
        <f>ROUNDDOWN(D18/1.1, 0)</f>
        <v>0</v>
      </c>
    </row>
    <row r="19" spans="1:12" ht="24.95" customHeight="1">
      <c r="A19" s="133"/>
      <c r="B19" s="24" t="s">
        <v>33</v>
      </c>
      <c r="C19" s="123"/>
      <c r="D19" s="109"/>
      <c r="E19" s="139"/>
    </row>
    <row r="20" spans="1:12" ht="24.95" customHeight="1">
      <c r="A20" s="133"/>
      <c r="B20" s="19" t="s">
        <v>34</v>
      </c>
      <c r="C20" s="137"/>
      <c r="D20" s="138"/>
      <c r="E20" s="132">
        <f>ROUNDDOWN(D20/1.1, 0)</f>
        <v>0</v>
      </c>
    </row>
    <row r="21" spans="1:12" ht="24.95" customHeight="1">
      <c r="A21" s="133"/>
      <c r="B21" s="19" t="s">
        <v>35</v>
      </c>
      <c r="C21" s="137"/>
      <c r="D21" s="138"/>
      <c r="E21" s="132"/>
    </row>
    <row r="22" spans="1:12" ht="24.95" customHeight="1">
      <c r="A22" s="133"/>
      <c r="B22" s="106" t="s">
        <v>13</v>
      </c>
      <c r="C22" s="119"/>
      <c r="D22" s="108"/>
      <c r="E22" s="135">
        <f>ROUNDDOWN(D22/1.1, 0)</f>
        <v>0</v>
      </c>
    </row>
    <row r="23" spans="1:12" ht="24.95" customHeight="1" thickBot="1">
      <c r="A23" s="133"/>
      <c r="B23" s="107"/>
      <c r="C23" s="162"/>
      <c r="D23" s="129"/>
      <c r="E23" s="136"/>
    </row>
    <row r="24" spans="1:12" ht="18" customHeight="1" thickBot="1">
      <c r="A24" s="134"/>
      <c r="B24" s="117" t="s">
        <v>52</v>
      </c>
      <c r="C24" s="118"/>
      <c r="D24" s="39">
        <f>SUM(D16:D23)</f>
        <v>0</v>
      </c>
      <c r="E24" s="39">
        <f>SUM(E16:E23)</f>
        <v>0</v>
      </c>
    </row>
    <row r="25" spans="1:12" ht="19.5" thickBot="1">
      <c r="A25" s="70" t="s">
        <v>106</v>
      </c>
      <c r="B25" s="95"/>
      <c r="C25" s="96"/>
      <c r="D25" s="39">
        <f>D24+D14+D12+D11</f>
        <v>0</v>
      </c>
      <c r="E25" s="39">
        <f>E24+E14+E12+E11</f>
        <v>0</v>
      </c>
    </row>
    <row r="26" spans="1:12" ht="12.95" customHeight="1">
      <c r="A26" s="21" t="s">
        <v>36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ht="12" customHeight="1">
      <c r="A27" s="21" t="s">
        <v>37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ht="12" customHeight="1">
      <c r="A28" s="21" t="s">
        <v>38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2" customHeight="1">
      <c r="A29" s="94" t="s">
        <v>39</v>
      </c>
      <c r="B29" s="81"/>
      <c r="C29" s="81"/>
      <c r="D29" s="81"/>
      <c r="E29" s="81"/>
      <c r="F29" s="21"/>
      <c r="G29" s="21"/>
      <c r="H29" s="21"/>
      <c r="I29" s="21"/>
      <c r="J29" s="21"/>
      <c r="K29" s="21"/>
      <c r="L29" s="21"/>
    </row>
    <row r="30" spans="1:12" ht="12" customHeight="1">
      <c r="A30" s="94" t="s">
        <v>42</v>
      </c>
      <c r="B30" s="81"/>
      <c r="C30" s="81"/>
      <c r="D30" s="81"/>
      <c r="E30" s="81"/>
      <c r="F30" s="21"/>
      <c r="G30" s="21"/>
      <c r="H30" s="21"/>
      <c r="I30" s="21"/>
      <c r="J30" s="21"/>
      <c r="K30" s="21"/>
      <c r="L30" s="21"/>
    </row>
    <row r="31" spans="1:12" ht="12" customHeight="1">
      <c r="A31" s="94" t="s">
        <v>43</v>
      </c>
      <c r="B31" s="81"/>
      <c r="C31" s="81"/>
      <c r="D31" s="81"/>
      <c r="E31" s="81"/>
      <c r="F31" s="21"/>
      <c r="G31" s="21"/>
      <c r="H31" s="21"/>
      <c r="I31" s="21"/>
      <c r="J31" s="21"/>
      <c r="K31" s="21"/>
      <c r="L31" s="21"/>
    </row>
    <row r="32" spans="1:12" ht="12" customHeight="1">
      <c r="A32" s="94" t="s">
        <v>44</v>
      </c>
      <c r="B32" s="81"/>
      <c r="C32" s="81"/>
      <c r="D32" s="81"/>
      <c r="E32" s="81"/>
      <c r="F32" s="21"/>
      <c r="G32" s="21"/>
      <c r="H32" s="21"/>
      <c r="I32" s="21"/>
      <c r="J32" s="21"/>
      <c r="K32" s="21"/>
      <c r="L32" s="21"/>
    </row>
    <row r="33" spans="1:12" ht="12" customHeight="1">
      <c r="A33" s="94" t="s">
        <v>45</v>
      </c>
      <c r="B33" s="81"/>
      <c r="C33" s="81"/>
      <c r="D33" s="81"/>
      <c r="E33" s="81"/>
      <c r="F33" s="21"/>
      <c r="G33" s="21"/>
      <c r="H33" s="21"/>
      <c r="I33" s="21"/>
      <c r="J33" s="21"/>
      <c r="K33" s="21"/>
      <c r="L33" s="21"/>
    </row>
    <row r="34" spans="1:12" ht="12" customHeight="1">
      <c r="A34" s="94" t="s">
        <v>40</v>
      </c>
      <c r="B34" s="81"/>
      <c r="C34" s="81"/>
      <c r="D34" s="81"/>
      <c r="E34" s="81"/>
      <c r="F34" s="21"/>
      <c r="G34" s="21"/>
      <c r="H34" s="21"/>
      <c r="I34" s="21"/>
      <c r="J34" s="21"/>
      <c r="K34" s="21"/>
      <c r="L34" s="21"/>
    </row>
    <row r="35" spans="1:12" ht="12" customHeight="1">
      <c r="A35" s="94" t="s">
        <v>41</v>
      </c>
      <c r="B35" s="81"/>
      <c r="C35" s="81"/>
      <c r="D35" s="81"/>
      <c r="E35" s="81"/>
      <c r="F35" s="21"/>
      <c r="G35" s="21"/>
      <c r="H35" s="21"/>
      <c r="I35" s="21"/>
      <c r="J35" s="21"/>
      <c r="K35" s="21"/>
      <c r="L35" s="21"/>
    </row>
    <row r="36" spans="1:12" ht="12" customHeight="1">
      <c r="A36" s="94" t="s">
        <v>48</v>
      </c>
      <c r="B36" s="81"/>
      <c r="C36" s="81"/>
      <c r="D36" s="81"/>
      <c r="E36" s="81"/>
      <c r="F36" s="21"/>
      <c r="G36" s="21"/>
      <c r="H36" s="21"/>
      <c r="I36" s="21"/>
      <c r="J36" s="21"/>
      <c r="K36" s="21"/>
      <c r="L36" s="21"/>
    </row>
    <row r="37" spans="1:12" ht="12" customHeight="1">
      <c r="A37" s="94" t="s">
        <v>47</v>
      </c>
      <c r="B37" s="81"/>
      <c r="C37" s="81"/>
      <c r="D37" s="81"/>
      <c r="E37" s="81"/>
      <c r="F37" s="21"/>
      <c r="G37" s="21"/>
      <c r="H37" s="21"/>
      <c r="I37" s="21"/>
      <c r="J37" s="21"/>
      <c r="K37" s="21"/>
      <c r="L37" s="21"/>
    </row>
  </sheetData>
  <sheetProtection algorithmName="SHA-512" hashValue="ygPnUeE5Zek+nBuIQRN9tFR7ZF+W2NeDs8tGoNExbpzD9yPy6TMqhZFilfApB2Vj1WhQZi+3VBvdiq1NLKgJ9Q==" saltValue="7sS9wrrUc+bUjf3m/yZSkA==" spinCount="100000" sheet="1" objects="1" formatCells="0" formatRows="0"/>
  <mergeCells count="48">
    <mergeCell ref="A37:E37"/>
    <mergeCell ref="A31:E31"/>
    <mergeCell ref="A32:E32"/>
    <mergeCell ref="A33:E33"/>
    <mergeCell ref="A34:E34"/>
    <mergeCell ref="A35:E35"/>
    <mergeCell ref="A36:E36"/>
    <mergeCell ref="A29:E29"/>
    <mergeCell ref="A30:E30"/>
    <mergeCell ref="B24:C24"/>
    <mergeCell ref="A25:C25"/>
    <mergeCell ref="A16:A24"/>
    <mergeCell ref="B22:B23"/>
    <mergeCell ref="D22:D23"/>
    <mergeCell ref="E22:E23"/>
    <mergeCell ref="C22:C23"/>
    <mergeCell ref="E16:E17"/>
    <mergeCell ref="C18:C19"/>
    <mergeCell ref="D18:D19"/>
    <mergeCell ref="E18:E19"/>
    <mergeCell ref="C20:C21"/>
    <mergeCell ref="D20:D21"/>
    <mergeCell ref="E20:E21"/>
    <mergeCell ref="A1:C1"/>
    <mergeCell ref="B5:C5"/>
    <mergeCell ref="A2:D2"/>
    <mergeCell ref="A7:A11"/>
    <mergeCell ref="C7:C8"/>
    <mergeCell ref="D7:D8"/>
    <mergeCell ref="C9:C10"/>
    <mergeCell ref="D9:D10"/>
    <mergeCell ref="B11:C11"/>
    <mergeCell ref="B16:B17"/>
    <mergeCell ref="C16:C17"/>
    <mergeCell ref="B12:C13"/>
    <mergeCell ref="B14:C15"/>
    <mergeCell ref="A3:E3"/>
    <mergeCell ref="A4:E4"/>
    <mergeCell ref="B6:C6"/>
    <mergeCell ref="E7:E8"/>
    <mergeCell ref="E9:E10"/>
    <mergeCell ref="D16:D17"/>
    <mergeCell ref="A14:A15"/>
    <mergeCell ref="D14:D15"/>
    <mergeCell ref="E14:E15"/>
    <mergeCell ref="A12:A13"/>
    <mergeCell ref="D12:D13"/>
    <mergeCell ref="E12:E13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【必読】注意事項</vt:lpstr>
      <vt:lpstr>総額内訳表</vt:lpstr>
      <vt:lpstr>総額内訳表２【共同研究グループ】</vt:lpstr>
      <vt:lpstr>令和８年度【代表事業者】</vt:lpstr>
      <vt:lpstr>令和９年度【代表事業者】</vt:lpstr>
      <vt:lpstr>令和８年度【共同研究者】</vt:lpstr>
      <vt:lpstr>令和９年度【共同研究者】)</vt:lpstr>
      <vt:lpstr>総額内訳表【民間企業が共同研究グループの場合】</vt:lpstr>
      <vt:lpstr>令和　年度【民間企業が共同研究グループの場合】</vt:lpstr>
      <vt:lpstr>'令和　年度【民間企業が共同研究グループの場合】'!_Hlk104902878</vt:lpstr>
      <vt:lpstr>令和８年度【共同研究者】!_Hlk104902878</vt:lpstr>
      <vt:lpstr>令和８年度【代表事業者】!_Hlk104902878</vt:lpstr>
      <vt:lpstr>'令和９年度【共同研究者】)'!_Hlk104902878</vt:lpstr>
      <vt:lpstr>令和９年度【代表事業者】!_Hlk104902878</vt:lpstr>
      <vt:lpstr>'令和　年度【民間企業が共同研究グループの場合】'!_Hlk105002810</vt:lpstr>
      <vt:lpstr>令和８年度【共同研究者】!_Hlk105002810</vt:lpstr>
      <vt:lpstr>令和８年度【代表事業者】!_Hlk105002810</vt:lpstr>
      <vt:lpstr>'令和９年度【共同研究者】)'!_Hlk105002810</vt:lpstr>
      <vt:lpstr>令和９年度【代表事業者】!_Hlk105002810</vt:lpstr>
      <vt:lpstr>総額内訳表!Print_Area</vt:lpstr>
      <vt:lpstr>総額内訳表【民間企業が共同研究グループの場合】!Print_Area</vt:lpstr>
      <vt:lpstr>'令和　年度【民間企業が共同研究グループの場合】'!Print_Area</vt:lpstr>
      <vt:lpstr>令和８年度【共同研究者】!Print_Area</vt:lpstr>
      <vt:lpstr>令和８年度【代表事業者】!Print_Area</vt:lpstr>
      <vt:lpstr>'令和９年度【共同研究者】)'!Print_Area</vt:lpstr>
      <vt:lpstr>令和９年度【代表事業者】!Print_Area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n2509-04</dc:creator>
  <cp:lastModifiedBy>n2509-13</cp:lastModifiedBy>
  <cp:lastPrinted>2026-05-08T00:44:55Z</cp:lastPrinted>
  <dcterms:created xsi:type="dcterms:W3CDTF">2026-03-17T02:17:00Z</dcterms:created>
  <dcterms:modified xsi:type="dcterms:W3CDTF">2026-05-11T23:39:27Z</dcterms:modified>
</cp:coreProperties>
</file>